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18.02.2016\15.02.2016\4.1 zavlažovanie\"/>
    </mc:Choice>
  </mc:AlternateContent>
  <bookViews>
    <workbookView xWindow="0" yWindow="0" windowWidth="20730" windowHeight="11760" tabRatio="776" activeTab="8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21" l="1"/>
  <c r="D21" i="21" s="1"/>
  <c r="C17" i="21" l="1"/>
  <c r="O12" i="12" l="1"/>
  <c r="L12" i="12"/>
  <c r="K12" i="12"/>
  <c r="J12" i="12"/>
  <c r="I12" i="12"/>
  <c r="O12" i="14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6" i="2" l="1"/>
  <c r="D18" i="21" s="1"/>
  <c r="D16" i="2"/>
  <c r="D9" i="21" s="1"/>
  <c r="D19" i="21" l="1"/>
  <c r="C18" i="21"/>
  <c r="C19" i="21" s="1"/>
  <c r="M14" i="14"/>
  <c r="P14" i="14" s="1"/>
  <c r="N129" i="20"/>
  <c r="M129" i="20"/>
  <c r="P129" i="20" s="1"/>
  <c r="H129" i="20"/>
  <c r="S129" i="20" s="1"/>
  <c r="T129" i="20" s="1"/>
  <c r="N128" i="20"/>
  <c r="M128" i="20"/>
  <c r="P128" i="20" s="1"/>
  <c r="H128" i="20"/>
  <c r="S128" i="20" s="1"/>
  <c r="T128" i="20" s="1"/>
  <c r="N127" i="20"/>
  <c r="M127" i="20"/>
  <c r="P127" i="20" s="1"/>
  <c r="H127" i="20"/>
  <c r="S127" i="20" s="1"/>
  <c r="T127" i="20" s="1"/>
  <c r="N126" i="20"/>
  <c r="M126" i="20"/>
  <c r="P126" i="20" s="1"/>
  <c r="H126" i="20"/>
  <c r="S126" i="20" s="1"/>
  <c r="T126" i="20" s="1"/>
  <c r="N125" i="20"/>
  <c r="M125" i="20"/>
  <c r="P125" i="20" s="1"/>
  <c r="H125" i="20"/>
  <c r="S125" i="20" s="1"/>
  <c r="T125" i="20" s="1"/>
  <c r="N124" i="20"/>
  <c r="M124" i="20"/>
  <c r="P124" i="20" s="1"/>
  <c r="H124" i="20"/>
  <c r="S124" i="20" s="1"/>
  <c r="T124" i="20" s="1"/>
  <c r="N123" i="20"/>
  <c r="M123" i="20"/>
  <c r="P123" i="20" s="1"/>
  <c r="H123" i="20"/>
  <c r="S123" i="20" s="1"/>
  <c r="T123" i="20" s="1"/>
  <c r="N122" i="20"/>
  <c r="M122" i="20"/>
  <c r="P122" i="20" s="1"/>
  <c r="H122" i="20"/>
  <c r="S122" i="20" s="1"/>
  <c r="T122" i="20" s="1"/>
  <c r="N121" i="20"/>
  <c r="M121" i="20"/>
  <c r="P121" i="20" s="1"/>
  <c r="H121" i="20"/>
  <c r="S121" i="20" s="1"/>
  <c r="T121" i="20" s="1"/>
  <c r="N120" i="20"/>
  <c r="M120" i="20"/>
  <c r="P120" i="20" s="1"/>
  <c r="H120" i="20"/>
  <c r="S120" i="20" s="1"/>
  <c r="T120" i="20" s="1"/>
  <c r="N119" i="20"/>
  <c r="M119" i="20"/>
  <c r="P119" i="20" s="1"/>
  <c r="H119" i="20"/>
  <c r="S119" i="20" s="1"/>
  <c r="T119" i="20" s="1"/>
  <c r="N118" i="20"/>
  <c r="M118" i="20"/>
  <c r="P118" i="20" s="1"/>
  <c r="H118" i="20"/>
  <c r="S118" i="20" s="1"/>
  <c r="T118" i="20" s="1"/>
  <c r="N117" i="20"/>
  <c r="M117" i="20"/>
  <c r="P117" i="20" s="1"/>
  <c r="H117" i="20"/>
  <c r="S117" i="20" s="1"/>
  <c r="T117" i="20" s="1"/>
  <c r="N116" i="20"/>
  <c r="M116" i="20"/>
  <c r="P116" i="20" s="1"/>
  <c r="H116" i="20"/>
  <c r="S116" i="20" s="1"/>
  <c r="T116" i="20" s="1"/>
  <c r="N115" i="20"/>
  <c r="M115" i="20"/>
  <c r="P115" i="20" s="1"/>
  <c r="H115" i="20"/>
  <c r="S115" i="20" s="1"/>
  <c r="T115" i="20" s="1"/>
  <c r="N114" i="20"/>
  <c r="M114" i="20"/>
  <c r="P114" i="20" s="1"/>
  <c r="H114" i="20"/>
  <c r="S114" i="20" s="1"/>
  <c r="T114" i="20" s="1"/>
  <c r="N113" i="20"/>
  <c r="M113" i="20"/>
  <c r="P113" i="20" s="1"/>
  <c r="H113" i="20"/>
  <c r="S113" i="20" s="1"/>
  <c r="T113" i="20" s="1"/>
  <c r="N112" i="20"/>
  <c r="M112" i="20"/>
  <c r="P112" i="20" s="1"/>
  <c r="H112" i="20"/>
  <c r="S112" i="20" s="1"/>
  <c r="T112" i="20" s="1"/>
  <c r="N111" i="20"/>
  <c r="M111" i="20"/>
  <c r="P111" i="20" s="1"/>
  <c r="H111" i="20"/>
  <c r="S111" i="20" s="1"/>
  <c r="T111" i="20" s="1"/>
  <c r="N110" i="20"/>
  <c r="M110" i="20"/>
  <c r="P110" i="20" s="1"/>
  <c r="H110" i="20"/>
  <c r="S110" i="20" s="1"/>
  <c r="T110" i="20" s="1"/>
  <c r="N109" i="20"/>
  <c r="M109" i="20"/>
  <c r="P109" i="20" s="1"/>
  <c r="H109" i="20"/>
  <c r="S109" i="20" s="1"/>
  <c r="T109" i="20" s="1"/>
  <c r="N108" i="20"/>
  <c r="M108" i="20"/>
  <c r="P108" i="20" s="1"/>
  <c r="H108" i="20"/>
  <c r="S108" i="20" s="1"/>
  <c r="T108" i="20" s="1"/>
  <c r="N107" i="20"/>
  <c r="M107" i="20"/>
  <c r="P107" i="20" s="1"/>
  <c r="H107" i="20"/>
  <c r="S107" i="20" s="1"/>
  <c r="T107" i="20" s="1"/>
  <c r="N106" i="20"/>
  <c r="M106" i="20"/>
  <c r="P106" i="20" s="1"/>
  <c r="H106" i="20"/>
  <c r="S106" i="20" s="1"/>
  <c r="T106" i="20" s="1"/>
  <c r="N105" i="20"/>
  <c r="M105" i="20"/>
  <c r="P105" i="20" s="1"/>
  <c r="H105" i="20"/>
  <c r="S105" i="20" s="1"/>
  <c r="T105" i="20" s="1"/>
  <c r="N104" i="20"/>
  <c r="M104" i="20"/>
  <c r="P104" i="20" s="1"/>
  <c r="H104" i="20"/>
  <c r="S104" i="20" s="1"/>
  <c r="T104" i="20" s="1"/>
  <c r="N103" i="20"/>
  <c r="M103" i="20"/>
  <c r="P103" i="20" s="1"/>
  <c r="H103" i="20"/>
  <c r="S103" i="20" s="1"/>
  <c r="T103" i="20" s="1"/>
  <c r="N102" i="20"/>
  <c r="M102" i="20"/>
  <c r="P102" i="20" s="1"/>
  <c r="H102" i="20"/>
  <c r="S102" i="20" s="1"/>
  <c r="T102" i="20" s="1"/>
  <c r="N101" i="20"/>
  <c r="M101" i="20"/>
  <c r="P101" i="20" s="1"/>
  <c r="H101" i="20"/>
  <c r="S101" i="20" s="1"/>
  <c r="T101" i="20" s="1"/>
  <c r="N100" i="20"/>
  <c r="M100" i="20"/>
  <c r="P100" i="20" s="1"/>
  <c r="H100" i="20"/>
  <c r="S100" i="20" s="1"/>
  <c r="T100" i="20" s="1"/>
  <c r="N99" i="20"/>
  <c r="M99" i="20"/>
  <c r="P99" i="20" s="1"/>
  <c r="H99" i="20"/>
  <c r="S99" i="20" s="1"/>
  <c r="T99" i="20" s="1"/>
  <c r="N98" i="20"/>
  <c r="M98" i="20"/>
  <c r="P98" i="20" s="1"/>
  <c r="H98" i="20"/>
  <c r="S98" i="20" s="1"/>
  <c r="T98" i="20" s="1"/>
  <c r="N97" i="20"/>
  <c r="M97" i="20"/>
  <c r="P97" i="20" s="1"/>
  <c r="H97" i="20"/>
  <c r="S97" i="20" s="1"/>
  <c r="T97" i="20" s="1"/>
  <c r="N96" i="20"/>
  <c r="M96" i="20"/>
  <c r="P96" i="20" s="1"/>
  <c r="H96" i="20"/>
  <c r="S96" i="20" s="1"/>
  <c r="T96" i="20" s="1"/>
  <c r="N95" i="20"/>
  <c r="M95" i="20"/>
  <c r="P95" i="20" s="1"/>
  <c r="H95" i="20"/>
  <c r="S95" i="20" s="1"/>
  <c r="T95" i="20" s="1"/>
  <c r="N94" i="20"/>
  <c r="M94" i="20"/>
  <c r="P94" i="20" s="1"/>
  <c r="H94" i="20"/>
  <c r="S94" i="20" s="1"/>
  <c r="T94" i="20" s="1"/>
  <c r="N93" i="20"/>
  <c r="M93" i="20"/>
  <c r="P93" i="20" s="1"/>
  <c r="H93" i="20"/>
  <c r="S93" i="20" s="1"/>
  <c r="T93" i="20" s="1"/>
  <c r="N92" i="20"/>
  <c r="M92" i="20"/>
  <c r="P92" i="20" s="1"/>
  <c r="H92" i="20"/>
  <c r="S92" i="20" s="1"/>
  <c r="T92" i="20" s="1"/>
  <c r="N91" i="20"/>
  <c r="M91" i="20"/>
  <c r="P91" i="20" s="1"/>
  <c r="H91" i="20"/>
  <c r="S91" i="20" s="1"/>
  <c r="T91" i="20" s="1"/>
  <c r="N90" i="20"/>
  <c r="M90" i="20"/>
  <c r="P90" i="20" s="1"/>
  <c r="H90" i="20"/>
  <c r="S90" i="20" s="1"/>
  <c r="T90" i="20" s="1"/>
  <c r="N89" i="20"/>
  <c r="M89" i="20"/>
  <c r="P89" i="20" s="1"/>
  <c r="H89" i="20"/>
  <c r="S89" i="20" s="1"/>
  <c r="T89" i="20" s="1"/>
  <c r="N88" i="20"/>
  <c r="M88" i="20"/>
  <c r="P88" i="20" s="1"/>
  <c r="H88" i="20"/>
  <c r="S88" i="20" s="1"/>
  <c r="T88" i="20" s="1"/>
  <c r="N87" i="20"/>
  <c r="M87" i="20"/>
  <c r="P87" i="20" s="1"/>
  <c r="H87" i="20"/>
  <c r="S87" i="20" s="1"/>
  <c r="T87" i="20" s="1"/>
  <c r="N86" i="20"/>
  <c r="M86" i="20"/>
  <c r="P86" i="20" s="1"/>
  <c r="H86" i="20"/>
  <c r="S86" i="20" s="1"/>
  <c r="T86" i="20" s="1"/>
  <c r="N85" i="20"/>
  <c r="M85" i="20"/>
  <c r="P85" i="20" s="1"/>
  <c r="H85" i="20"/>
  <c r="S85" i="20" s="1"/>
  <c r="T85" i="20" s="1"/>
  <c r="N84" i="20"/>
  <c r="M84" i="20"/>
  <c r="P84" i="20" s="1"/>
  <c r="H84" i="20"/>
  <c r="S84" i="20" s="1"/>
  <c r="T84" i="20" s="1"/>
  <c r="N83" i="20"/>
  <c r="M83" i="20"/>
  <c r="P83" i="20" s="1"/>
  <c r="H83" i="20"/>
  <c r="S83" i="20" s="1"/>
  <c r="T83" i="20" s="1"/>
  <c r="N82" i="20"/>
  <c r="M82" i="20"/>
  <c r="P82" i="20" s="1"/>
  <c r="H82" i="20"/>
  <c r="S82" i="20" s="1"/>
  <c r="T82" i="20" s="1"/>
  <c r="N81" i="20"/>
  <c r="M81" i="20"/>
  <c r="P81" i="20" s="1"/>
  <c r="H81" i="20"/>
  <c r="S81" i="20" s="1"/>
  <c r="T81" i="20" s="1"/>
  <c r="N80" i="20"/>
  <c r="M80" i="20"/>
  <c r="P80" i="20" s="1"/>
  <c r="H80" i="20"/>
  <c r="S80" i="20" s="1"/>
  <c r="T80" i="20" s="1"/>
  <c r="N79" i="20"/>
  <c r="M79" i="20"/>
  <c r="P79" i="20" s="1"/>
  <c r="H79" i="20"/>
  <c r="S79" i="20" s="1"/>
  <c r="T79" i="20" s="1"/>
  <c r="N78" i="20"/>
  <c r="M78" i="20"/>
  <c r="P78" i="20" s="1"/>
  <c r="H78" i="20"/>
  <c r="S78" i="20" s="1"/>
  <c r="T78" i="20" s="1"/>
  <c r="N77" i="20"/>
  <c r="M77" i="20"/>
  <c r="P77" i="20" s="1"/>
  <c r="H77" i="20"/>
  <c r="S77" i="20" s="1"/>
  <c r="T77" i="20" s="1"/>
  <c r="N76" i="20"/>
  <c r="M76" i="20"/>
  <c r="P76" i="20" s="1"/>
  <c r="H76" i="20"/>
  <c r="S76" i="20" s="1"/>
  <c r="T76" i="20" s="1"/>
  <c r="N75" i="20"/>
  <c r="M75" i="20"/>
  <c r="P75" i="20" s="1"/>
  <c r="H75" i="20"/>
  <c r="S75" i="20" s="1"/>
  <c r="T75" i="20" s="1"/>
  <c r="N74" i="20"/>
  <c r="M74" i="20"/>
  <c r="P74" i="20" s="1"/>
  <c r="H74" i="20"/>
  <c r="S74" i="20" s="1"/>
  <c r="T74" i="20" s="1"/>
  <c r="N73" i="20"/>
  <c r="M73" i="20"/>
  <c r="P73" i="20" s="1"/>
  <c r="H73" i="20"/>
  <c r="S73" i="20" s="1"/>
  <c r="T73" i="20" s="1"/>
  <c r="N72" i="20"/>
  <c r="M72" i="20"/>
  <c r="P72" i="20" s="1"/>
  <c r="H72" i="20"/>
  <c r="S72" i="20" s="1"/>
  <c r="T72" i="20" s="1"/>
  <c r="N71" i="20"/>
  <c r="M71" i="20"/>
  <c r="P71" i="20" s="1"/>
  <c r="H71" i="20"/>
  <c r="S71" i="20" s="1"/>
  <c r="T71" i="20" s="1"/>
  <c r="N70" i="20"/>
  <c r="M70" i="20"/>
  <c r="P70" i="20" s="1"/>
  <c r="H70" i="20"/>
  <c r="S70" i="20" s="1"/>
  <c r="T70" i="20" s="1"/>
  <c r="N69" i="20"/>
  <c r="M69" i="20"/>
  <c r="P69" i="20" s="1"/>
  <c r="H69" i="20"/>
  <c r="S69" i="20" s="1"/>
  <c r="T69" i="20" s="1"/>
  <c r="N68" i="20"/>
  <c r="M68" i="20"/>
  <c r="P68" i="20" s="1"/>
  <c r="H68" i="20"/>
  <c r="S68" i="20" s="1"/>
  <c r="T68" i="20" s="1"/>
  <c r="N67" i="20"/>
  <c r="M67" i="20"/>
  <c r="P67" i="20" s="1"/>
  <c r="H67" i="20"/>
  <c r="S67" i="20" s="1"/>
  <c r="T67" i="20" s="1"/>
  <c r="N66" i="20"/>
  <c r="M66" i="20"/>
  <c r="P66" i="20" s="1"/>
  <c r="H66" i="20"/>
  <c r="S66" i="20" s="1"/>
  <c r="T66" i="20" s="1"/>
  <c r="N65" i="20"/>
  <c r="M65" i="20"/>
  <c r="P65" i="20" s="1"/>
  <c r="H65" i="20"/>
  <c r="S65" i="20" s="1"/>
  <c r="T65" i="20" s="1"/>
  <c r="N64" i="20"/>
  <c r="M64" i="20"/>
  <c r="P64" i="20" s="1"/>
  <c r="H64" i="20"/>
  <c r="S64" i="20" s="1"/>
  <c r="T64" i="20" s="1"/>
  <c r="N63" i="20"/>
  <c r="M63" i="20"/>
  <c r="P63" i="20" s="1"/>
  <c r="H63" i="20"/>
  <c r="S63" i="20" s="1"/>
  <c r="T63" i="20" s="1"/>
  <c r="N62" i="20"/>
  <c r="M62" i="20"/>
  <c r="P62" i="20" s="1"/>
  <c r="H62" i="20"/>
  <c r="S62" i="20" s="1"/>
  <c r="T62" i="20" s="1"/>
  <c r="N61" i="20"/>
  <c r="M61" i="20"/>
  <c r="P61" i="20" s="1"/>
  <c r="H61" i="20"/>
  <c r="S61" i="20" s="1"/>
  <c r="T61" i="20" s="1"/>
  <c r="N60" i="20"/>
  <c r="M60" i="20"/>
  <c r="P60" i="20" s="1"/>
  <c r="H60" i="20"/>
  <c r="S60" i="20" s="1"/>
  <c r="T60" i="20" s="1"/>
  <c r="N59" i="20"/>
  <c r="M59" i="20"/>
  <c r="P59" i="20" s="1"/>
  <c r="H59" i="20"/>
  <c r="S59" i="20" s="1"/>
  <c r="T59" i="20" s="1"/>
  <c r="N58" i="20"/>
  <c r="M58" i="20"/>
  <c r="P58" i="20" s="1"/>
  <c r="H58" i="20"/>
  <c r="S58" i="20" s="1"/>
  <c r="T58" i="20" s="1"/>
  <c r="N57" i="20"/>
  <c r="M57" i="20"/>
  <c r="P57" i="20" s="1"/>
  <c r="H57" i="20"/>
  <c r="S57" i="20" s="1"/>
  <c r="T57" i="20" s="1"/>
  <c r="N56" i="20"/>
  <c r="M56" i="20"/>
  <c r="P56" i="20" s="1"/>
  <c r="H56" i="20"/>
  <c r="S56" i="20" s="1"/>
  <c r="T56" i="20" s="1"/>
  <c r="N55" i="20"/>
  <c r="M55" i="20"/>
  <c r="P55" i="20" s="1"/>
  <c r="H55" i="20"/>
  <c r="S55" i="20" s="1"/>
  <c r="T55" i="20" s="1"/>
  <c r="N54" i="20"/>
  <c r="M54" i="20"/>
  <c r="P54" i="20" s="1"/>
  <c r="H54" i="20"/>
  <c r="S54" i="20" s="1"/>
  <c r="T54" i="20" s="1"/>
  <c r="N53" i="20"/>
  <c r="M53" i="20"/>
  <c r="P53" i="20" s="1"/>
  <c r="H53" i="20"/>
  <c r="S53" i="20" s="1"/>
  <c r="T53" i="20" s="1"/>
  <c r="N52" i="20"/>
  <c r="M52" i="20"/>
  <c r="P52" i="20" s="1"/>
  <c r="H52" i="20"/>
  <c r="S52" i="20" s="1"/>
  <c r="T52" i="20" s="1"/>
  <c r="N51" i="20"/>
  <c r="M51" i="20"/>
  <c r="P51" i="20" s="1"/>
  <c r="H51" i="20"/>
  <c r="S51" i="20" s="1"/>
  <c r="T51" i="20" s="1"/>
  <c r="N50" i="20"/>
  <c r="M50" i="20"/>
  <c r="P50" i="20" s="1"/>
  <c r="H50" i="20"/>
  <c r="S50" i="20" s="1"/>
  <c r="T50" i="20" s="1"/>
  <c r="N49" i="20"/>
  <c r="M49" i="20"/>
  <c r="P49" i="20" s="1"/>
  <c r="H49" i="20"/>
  <c r="S49" i="20" s="1"/>
  <c r="T49" i="20" s="1"/>
  <c r="N48" i="20"/>
  <c r="M48" i="20"/>
  <c r="P48" i="20" s="1"/>
  <c r="H48" i="20"/>
  <c r="S48" i="20" s="1"/>
  <c r="T48" i="20" s="1"/>
  <c r="N47" i="20"/>
  <c r="M47" i="20"/>
  <c r="P47" i="20" s="1"/>
  <c r="H47" i="20"/>
  <c r="S47" i="20" s="1"/>
  <c r="T47" i="20" s="1"/>
  <c r="N46" i="20"/>
  <c r="M46" i="20"/>
  <c r="P46" i="20" s="1"/>
  <c r="H46" i="20"/>
  <c r="S46" i="20" s="1"/>
  <c r="T46" i="20" s="1"/>
  <c r="N45" i="20"/>
  <c r="M45" i="20"/>
  <c r="P45" i="20" s="1"/>
  <c r="H45" i="20"/>
  <c r="S45" i="20" s="1"/>
  <c r="T45" i="20" s="1"/>
  <c r="N44" i="20"/>
  <c r="M44" i="20"/>
  <c r="P44" i="20" s="1"/>
  <c r="H44" i="20"/>
  <c r="S44" i="20" s="1"/>
  <c r="T44" i="20" s="1"/>
  <c r="N43" i="20"/>
  <c r="M43" i="20"/>
  <c r="P43" i="20" s="1"/>
  <c r="H43" i="20"/>
  <c r="S43" i="20" s="1"/>
  <c r="T43" i="20" s="1"/>
  <c r="N42" i="20"/>
  <c r="M42" i="20"/>
  <c r="P42" i="20" s="1"/>
  <c r="H42" i="20"/>
  <c r="S42" i="20" s="1"/>
  <c r="T42" i="20" s="1"/>
  <c r="N41" i="20"/>
  <c r="M41" i="20"/>
  <c r="P41" i="20" s="1"/>
  <c r="H41" i="20"/>
  <c r="S41" i="20" s="1"/>
  <c r="T41" i="20" s="1"/>
  <c r="N40" i="20"/>
  <c r="M40" i="20"/>
  <c r="P40" i="20" s="1"/>
  <c r="H40" i="20"/>
  <c r="S40" i="20" s="1"/>
  <c r="T40" i="20" s="1"/>
  <c r="N39" i="20"/>
  <c r="M39" i="20"/>
  <c r="P39" i="20" s="1"/>
  <c r="H39" i="20"/>
  <c r="S39" i="20" s="1"/>
  <c r="T39" i="20" s="1"/>
  <c r="N38" i="20"/>
  <c r="M38" i="20"/>
  <c r="P38" i="20" s="1"/>
  <c r="H38" i="20"/>
  <c r="S38" i="20" s="1"/>
  <c r="T38" i="20" s="1"/>
  <c r="N37" i="20"/>
  <c r="M37" i="20"/>
  <c r="P37" i="20" s="1"/>
  <c r="H37" i="20"/>
  <c r="S37" i="20" s="1"/>
  <c r="T37" i="20" s="1"/>
  <c r="N36" i="20"/>
  <c r="M36" i="20"/>
  <c r="P36" i="20" s="1"/>
  <c r="H36" i="20"/>
  <c r="S36" i="20" s="1"/>
  <c r="T36" i="20" s="1"/>
  <c r="N35" i="20"/>
  <c r="M35" i="20"/>
  <c r="P35" i="20" s="1"/>
  <c r="H35" i="20"/>
  <c r="S35" i="20" s="1"/>
  <c r="T35" i="20" s="1"/>
  <c r="N34" i="20"/>
  <c r="M34" i="20"/>
  <c r="P34" i="20" s="1"/>
  <c r="H34" i="20"/>
  <c r="S34" i="20" s="1"/>
  <c r="T34" i="20" s="1"/>
  <c r="N33" i="20"/>
  <c r="M33" i="20"/>
  <c r="P33" i="20" s="1"/>
  <c r="H33" i="20"/>
  <c r="S33" i="20" s="1"/>
  <c r="T33" i="20" s="1"/>
  <c r="N32" i="20"/>
  <c r="M32" i="20"/>
  <c r="P32" i="20" s="1"/>
  <c r="H32" i="20"/>
  <c r="S32" i="20" s="1"/>
  <c r="T32" i="20" s="1"/>
  <c r="N31" i="20"/>
  <c r="M31" i="20"/>
  <c r="P31" i="20" s="1"/>
  <c r="H31" i="20"/>
  <c r="S31" i="20" s="1"/>
  <c r="T31" i="20" s="1"/>
  <c r="N30" i="20"/>
  <c r="M30" i="20"/>
  <c r="P30" i="20" s="1"/>
  <c r="H30" i="20"/>
  <c r="S30" i="20" s="1"/>
  <c r="T30" i="20" s="1"/>
  <c r="N29" i="20"/>
  <c r="M29" i="20"/>
  <c r="P29" i="20" s="1"/>
  <c r="H29" i="20"/>
  <c r="S29" i="20" s="1"/>
  <c r="T29" i="20" s="1"/>
  <c r="N28" i="20"/>
  <c r="M28" i="20"/>
  <c r="P28" i="20" s="1"/>
  <c r="H28" i="20"/>
  <c r="S28" i="20" s="1"/>
  <c r="T28" i="20" s="1"/>
  <c r="N27" i="20"/>
  <c r="M27" i="20"/>
  <c r="P27" i="20" s="1"/>
  <c r="H27" i="20"/>
  <c r="S27" i="20" s="1"/>
  <c r="T27" i="20" s="1"/>
  <c r="N26" i="20"/>
  <c r="M26" i="20"/>
  <c r="P26" i="20" s="1"/>
  <c r="H26" i="20"/>
  <c r="S26" i="20" s="1"/>
  <c r="T26" i="20" s="1"/>
  <c r="N25" i="20"/>
  <c r="M25" i="20"/>
  <c r="P25" i="20" s="1"/>
  <c r="H25" i="20"/>
  <c r="S25" i="20" s="1"/>
  <c r="T25" i="20" s="1"/>
  <c r="N24" i="20"/>
  <c r="M24" i="20"/>
  <c r="P24" i="20" s="1"/>
  <c r="H24" i="20"/>
  <c r="S24" i="20" s="1"/>
  <c r="T24" i="20" s="1"/>
  <c r="N23" i="20"/>
  <c r="M23" i="20"/>
  <c r="P23" i="20" s="1"/>
  <c r="H23" i="20"/>
  <c r="S23" i="20" s="1"/>
  <c r="T23" i="20" s="1"/>
  <c r="N22" i="20"/>
  <c r="M22" i="20"/>
  <c r="P22" i="20" s="1"/>
  <c r="H22" i="20"/>
  <c r="S22" i="20" s="1"/>
  <c r="N21" i="20"/>
  <c r="M21" i="20"/>
  <c r="P21" i="20" s="1"/>
  <c r="H21" i="20"/>
  <c r="S21" i="20" s="1"/>
  <c r="T21" i="20" s="1"/>
  <c r="N20" i="20"/>
  <c r="M20" i="20"/>
  <c r="H20" i="20"/>
  <c r="S20" i="20" s="1"/>
  <c r="T20" i="20" s="1"/>
  <c r="N19" i="20"/>
  <c r="M19" i="20"/>
  <c r="P19" i="20" s="1"/>
  <c r="H19" i="20"/>
  <c r="S19" i="20" s="1"/>
  <c r="T19" i="20" s="1"/>
  <c r="M14" i="20"/>
  <c r="P14" i="20" s="1"/>
  <c r="O11" i="20"/>
  <c r="L11" i="20"/>
  <c r="K11" i="20"/>
  <c r="J11" i="20"/>
  <c r="I11" i="20"/>
  <c r="N129" i="19"/>
  <c r="M129" i="19"/>
  <c r="P129" i="19" s="1"/>
  <c r="H129" i="19"/>
  <c r="S129" i="19" s="1"/>
  <c r="T129" i="19" s="1"/>
  <c r="N128" i="19"/>
  <c r="M128" i="19"/>
  <c r="P128" i="19" s="1"/>
  <c r="H128" i="19"/>
  <c r="S128" i="19" s="1"/>
  <c r="T128" i="19" s="1"/>
  <c r="N127" i="19"/>
  <c r="M127" i="19"/>
  <c r="P127" i="19" s="1"/>
  <c r="H127" i="19"/>
  <c r="S127" i="19" s="1"/>
  <c r="T127" i="19" s="1"/>
  <c r="N126" i="19"/>
  <c r="M126" i="19"/>
  <c r="P126" i="19" s="1"/>
  <c r="H126" i="19"/>
  <c r="S126" i="19" s="1"/>
  <c r="T126" i="19" s="1"/>
  <c r="N125" i="19"/>
  <c r="M125" i="19"/>
  <c r="P125" i="19" s="1"/>
  <c r="H125" i="19"/>
  <c r="S125" i="19" s="1"/>
  <c r="T125" i="19" s="1"/>
  <c r="N124" i="19"/>
  <c r="M124" i="19"/>
  <c r="P124" i="19" s="1"/>
  <c r="H124" i="19"/>
  <c r="S124" i="19" s="1"/>
  <c r="T124" i="19" s="1"/>
  <c r="N123" i="19"/>
  <c r="M123" i="19"/>
  <c r="P123" i="19" s="1"/>
  <c r="H123" i="19"/>
  <c r="S123" i="19" s="1"/>
  <c r="T123" i="19" s="1"/>
  <c r="N122" i="19"/>
  <c r="M122" i="19"/>
  <c r="P122" i="19" s="1"/>
  <c r="H122" i="19"/>
  <c r="S122" i="19" s="1"/>
  <c r="T122" i="19" s="1"/>
  <c r="N121" i="19"/>
  <c r="M121" i="19"/>
  <c r="P121" i="19" s="1"/>
  <c r="H121" i="19"/>
  <c r="S121" i="19" s="1"/>
  <c r="T121" i="19" s="1"/>
  <c r="N120" i="19"/>
  <c r="M120" i="19"/>
  <c r="P120" i="19" s="1"/>
  <c r="H120" i="19"/>
  <c r="S120" i="19" s="1"/>
  <c r="T120" i="19" s="1"/>
  <c r="N119" i="19"/>
  <c r="M119" i="19"/>
  <c r="P119" i="19" s="1"/>
  <c r="H119" i="19"/>
  <c r="S119" i="19" s="1"/>
  <c r="T119" i="19" s="1"/>
  <c r="N118" i="19"/>
  <c r="M118" i="19"/>
  <c r="P118" i="19" s="1"/>
  <c r="H118" i="19"/>
  <c r="S118" i="19" s="1"/>
  <c r="T118" i="19" s="1"/>
  <c r="N117" i="19"/>
  <c r="M117" i="19"/>
  <c r="P117" i="19" s="1"/>
  <c r="H117" i="19"/>
  <c r="S117" i="19" s="1"/>
  <c r="T117" i="19" s="1"/>
  <c r="N116" i="19"/>
  <c r="M116" i="19"/>
  <c r="P116" i="19" s="1"/>
  <c r="H116" i="19"/>
  <c r="S116" i="19" s="1"/>
  <c r="T116" i="19" s="1"/>
  <c r="N115" i="19"/>
  <c r="M115" i="19"/>
  <c r="P115" i="19" s="1"/>
  <c r="H115" i="19"/>
  <c r="S115" i="19" s="1"/>
  <c r="T115" i="19" s="1"/>
  <c r="N114" i="19"/>
  <c r="M114" i="19"/>
  <c r="P114" i="19" s="1"/>
  <c r="H114" i="19"/>
  <c r="S114" i="19" s="1"/>
  <c r="T114" i="19" s="1"/>
  <c r="N113" i="19"/>
  <c r="M113" i="19"/>
  <c r="P113" i="19" s="1"/>
  <c r="H113" i="19"/>
  <c r="S113" i="19" s="1"/>
  <c r="T113" i="19" s="1"/>
  <c r="N112" i="19"/>
  <c r="M112" i="19"/>
  <c r="P112" i="19" s="1"/>
  <c r="H112" i="19"/>
  <c r="S112" i="19" s="1"/>
  <c r="T112" i="19" s="1"/>
  <c r="N111" i="19"/>
  <c r="M111" i="19"/>
  <c r="P111" i="19" s="1"/>
  <c r="H111" i="19"/>
  <c r="S111" i="19" s="1"/>
  <c r="T111" i="19" s="1"/>
  <c r="N110" i="19"/>
  <c r="M110" i="19"/>
  <c r="P110" i="19" s="1"/>
  <c r="H110" i="19"/>
  <c r="S110" i="19" s="1"/>
  <c r="T110" i="19" s="1"/>
  <c r="N109" i="19"/>
  <c r="M109" i="19"/>
  <c r="P109" i="19" s="1"/>
  <c r="H109" i="19"/>
  <c r="S109" i="19" s="1"/>
  <c r="T109" i="19" s="1"/>
  <c r="N108" i="19"/>
  <c r="M108" i="19"/>
  <c r="P108" i="19" s="1"/>
  <c r="H108" i="19"/>
  <c r="S108" i="19" s="1"/>
  <c r="T108" i="19" s="1"/>
  <c r="N107" i="19"/>
  <c r="M107" i="19"/>
  <c r="P107" i="19" s="1"/>
  <c r="H107" i="19"/>
  <c r="S107" i="19" s="1"/>
  <c r="T107" i="19" s="1"/>
  <c r="N106" i="19"/>
  <c r="M106" i="19"/>
  <c r="P106" i="19" s="1"/>
  <c r="H106" i="19"/>
  <c r="S106" i="19" s="1"/>
  <c r="T106" i="19" s="1"/>
  <c r="N105" i="19"/>
  <c r="M105" i="19"/>
  <c r="P105" i="19" s="1"/>
  <c r="H105" i="19"/>
  <c r="S105" i="19" s="1"/>
  <c r="T105" i="19" s="1"/>
  <c r="N104" i="19"/>
  <c r="M104" i="19"/>
  <c r="P104" i="19" s="1"/>
  <c r="H104" i="19"/>
  <c r="S104" i="19" s="1"/>
  <c r="T104" i="19" s="1"/>
  <c r="N103" i="19"/>
  <c r="M103" i="19"/>
  <c r="P103" i="19" s="1"/>
  <c r="H103" i="19"/>
  <c r="S103" i="19" s="1"/>
  <c r="T103" i="19" s="1"/>
  <c r="N102" i="19"/>
  <c r="M102" i="19"/>
  <c r="P102" i="19" s="1"/>
  <c r="H102" i="19"/>
  <c r="S102" i="19" s="1"/>
  <c r="T102" i="19" s="1"/>
  <c r="N101" i="19"/>
  <c r="M101" i="19"/>
  <c r="P101" i="19" s="1"/>
  <c r="H101" i="19"/>
  <c r="S101" i="19" s="1"/>
  <c r="T101" i="19" s="1"/>
  <c r="N100" i="19"/>
  <c r="M100" i="19"/>
  <c r="P100" i="19" s="1"/>
  <c r="H100" i="19"/>
  <c r="S100" i="19" s="1"/>
  <c r="T100" i="19" s="1"/>
  <c r="N99" i="19"/>
  <c r="M99" i="19"/>
  <c r="P99" i="19" s="1"/>
  <c r="H99" i="19"/>
  <c r="S99" i="19" s="1"/>
  <c r="T99" i="19" s="1"/>
  <c r="N98" i="19"/>
  <c r="M98" i="19"/>
  <c r="P98" i="19" s="1"/>
  <c r="H98" i="19"/>
  <c r="S98" i="19" s="1"/>
  <c r="T98" i="19" s="1"/>
  <c r="N97" i="19"/>
  <c r="M97" i="19"/>
  <c r="P97" i="19" s="1"/>
  <c r="H97" i="19"/>
  <c r="S97" i="19" s="1"/>
  <c r="T97" i="19" s="1"/>
  <c r="N96" i="19"/>
  <c r="M96" i="19"/>
  <c r="P96" i="19" s="1"/>
  <c r="H96" i="19"/>
  <c r="S96" i="19" s="1"/>
  <c r="T96" i="19" s="1"/>
  <c r="N95" i="19"/>
  <c r="M95" i="19"/>
  <c r="P95" i="19" s="1"/>
  <c r="H95" i="19"/>
  <c r="S95" i="19" s="1"/>
  <c r="T95" i="19" s="1"/>
  <c r="N94" i="19"/>
  <c r="M94" i="19"/>
  <c r="P94" i="19" s="1"/>
  <c r="H94" i="19"/>
  <c r="S94" i="19" s="1"/>
  <c r="T94" i="19" s="1"/>
  <c r="N93" i="19"/>
  <c r="M93" i="19"/>
  <c r="P93" i="19" s="1"/>
  <c r="H93" i="19"/>
  <c r="S93" i="19" s="1"/>
  <c r="T93" i="19" s="1"/>
  <c r="N92" i="19"/>
  <c r="M92" i="19"/>
  <c r="P92" i="19" s="1"/>
  <c r="H92" i="19"/>
  <c r="S92" i="19" s="1"/>
  <c r="T92" i="19" s="1"/>
  <c r="N91" i="19"/>
  <c r="M91" i="19"/>
  <c r="P91" i="19" s="1"/>
  <c r="H91" i="19"/>
  <c r="S91" i="19" s="1"/>
  <c r="T91" i="19" s="1"/>
  <c r="N90" i="19"/>
  <c r="M90" i="19"/>
  <c r="P90" i="19" s="1"/>
  <c r="H90" i="19"/>
  <c r="S90" i="19" s="1"/>
  <c r="T90" i="19" s="1"/>
  <c r="N89" i="19"/>
  <c r="M89" i="19"/>
  <c r="P89" i="19" s="1"/>
  <c r="H89" i="19"/>
  <c r="S89" i="19" s="1"/>
  <c r="T89" i="19" s="1"/>
  <c r="N88" i="19"/>
  <c r="M88" i="19"/>
  <c r="P88" i="19" s="1"/>
  <c r="H88" i="19"/>
  <c r="S88" i="19" s="1"/>
  <c r="T88" i="19" s="1"/>
  <c r="N87" i="19"/>
  <c r="M87" i="19"/>
  <c r="P87" i="19" s="1"/>
  <c r="H87" i="19"/>
  <c r="S87" i="19" s="1"/>
  <c r="T87" i="19" s="1"/>
  <c r="N86" i="19"/>
  <c r="M86" i="19"/>
  <c r="P86" i="19" s="1"/>
  <c r="H86" i="19"/>
  <c r="S86" i="19" s="1"/>
  <c r="T86" i="19" s="1"/>
  <c r="N85" i="19"/>
  <c r="M85" i="19"/>
  <c r="P85" i="19" s="1"/>
  <c r="H85" i="19"/>
  <c r="S85" i="19" s="1"/>
  <c r="T85" i="19" s="1"/>
  <c r="N84" i="19"/>
  <c r="M84" i="19"/>
  <c r="P84" i="19" s="1"/>
  <c r="H84" i="19"/>
  <c r="S84" i="19" s="1"/>
  <c r="T84" i="19" s="1"/>
  <c r="N83" i="19"/>
  <c r="M83" i="19"/>
  <c r="P83" i="19" s="1"/>
  <c r="H83" i="19"/>
  <c r="S83" i="19" s="1"/>
  <c r="T83" i="19" s="1"/>
  <c r="N82" i="19"/>
  <c r="M82" i="19"/>
  <c r="P82" i="19" s="1"/>
  <c r="H82" i="19"/>
  <c r="S82" i="19" s="1"/>
  <c r="T82" i="19" s="1"/>
  <c r="N81" i="19"/>
  <c r="M81" i="19"/>
  <c r="P81" i="19" s="1"/>
  <c r="H81" i="19"/>
  <c r="S81" i="19" s="1"/>
  <c r="T81" i="19" s="1"/>
  <c r="N80" i="19"/>
  <c r="M80" i="19"/>
  <c r="P80" i="19" s="1"/>
  <c r="H80" i="19"/>
  <c r="S80" i="19" s="1"/>
  <c r="T80" i="19" s="1"/>
  <c r="N79" i="19"/>
  <c r="M79" i="19"/>
  <c r="P79" i="19" s="1"/>
  <c r="H79" i="19"/>
  <c r="S79" i="19" s="1"/>
  <c r="T79" i="19" s="1"/>
  <c r="N78" i="19"/>
  <c r="M78" i="19"/>
  <c r="P78" i="19" s="1"/>
  <c r="H78" i="19"/>
  <c r="S78" i="19" s="1"/>
  <c r="T78" i="19" s="1"/>
  <c r="N77" i="19"/>
  <c r="M77" i="19"/>
  <c r="P77" i="19" s="1"/>
  <c r="H77" i="19"/>
  <c r="S77" i="19" s="1"/>
  <c r="T77" i="19" s="1"/>
  <c r="N76" i="19"/>
  <c r="M76" i="19"/>
  <c r="P76" i="19" s="1"/>
  <c r="H76" i="19"/>
  <c r="S76" i="19" s="1"/>
  <c r="T76" i="19" s="1"/>
  <c r="N75" i="19"/>
  <c r="M75" i="19"/>
  <c r="P75" i="19" s="1"/>
  <c r="H75" i="19"/>
  <c r="S75" i="19" s="1"/>
  <c r="T75" i="19" s="1"/>
  <c r="N74" i="19"/>
  <c r="M74" i="19"/>
  <c r="P74" i="19" s="1"/>
  <c r="H74" i="19"/>
  <c r="S74" i="19" s="1"/>
  <c r="T74" i="19" s="1"/>
  <c r="N73" i="19"/>
  <c r="M73" i="19"/>
  <c r="P73" i="19" s="1"/>
  <c r="H73" i="19"/>
  <c r="S73" i="19" s="1"/>
  <c r="T73" i="19" s="1"/>
  <c r="N72" i="19"/>
  <c r="M72" i="19"/>
  <c r="P72" i="19" s="1"/>
  <c r="H72" i="19"/>
  <c r="S72" i="19" s="1"/>
  <c r="T72" i="19" s="1"/>
  <c r="N71" i="19"/>
  <c r="M71" i="19"/>
  <c r="P71" i="19" s="1"/>
  <c r="H71" i="19"/>
  <c r="S71" i="19" s="1"/>
  <c r="T71" i="19" s="1"/>
  <c r="N70" i="19"/>
  <c r="M70" i="19"/>
  <c r="P70" i="19" s="1"/>
  <c r="H70" i="19"/>
  <c r="S70" i="19" s="1"/>
  <c r="T70" i="19" s="1"/>
  <c r="N69" i="19"/>
  <c r="M69" i="19"/>
  <c r="P69" i="19" s="1"/>
  <c r="H69" i="19"/>
  <c r="S69" i="19" s="1"/>
  <c r="T69" i="19" s="1"/>
  <c r="N68" i="19"/>
  <c r="M68" i="19"/>
  <c r="P68" i="19" s="1"/>
  <c r="H68" i="19"/>
  <c r="S68" i="19" s="1"/>
  <c r="T68" i="19" s="1"/>
  <c r="N67" i="19"/>
  <c r="M67" i="19"/>
  <c r="P67" i="19" s="1"/>
  <c r="H67" i="19"/>
  <c r="S67" i="19" s="1"/>
  <c r="T67" i="19" s="1"/>
  <c r="N66" i="19"/>
  <c r="M66" i="19"/>
  <c r="P66" i="19" s="1"/>
  <c r="H66" i="19"/>
  <c r="S66" i="19" s="1"/>
  <c r="T66" i="19" s="1"/>
  <c r="N65" i="19"/>
  <c r="M65" i="19"/>
  <c r="P65" i="19" s="1"/>
  <c r="H65" i="19"/>
  <c r="S65" i="19" s="1"/>
  <c r="T65" i="19" s="1"/>
  <c r="N64" i="19"/>
  <c r="M64" i="19"/>
  <c r="P64" i="19" s="1"/>
  <c r="H64" i="19"/>
  <c r="S64" i="19" s="1"/>
  <c r="T64" i="19" s="1"/>
  <c r="N63" i="19"/>
  <c r="M63" i="19"/>
  <c r="P63" i="19" s="1"/>
  <c r="H63" i="19"/>
  <c r="S63" i="19" s="1"/>
  <c r="T63" i="19" s="1"/>
  <c r="N62" i="19"/>
  <c r="M62" i="19"/>
  <c r="P62" i="19" s="1"/>
  <c r="H62" i="19"/>
  <c r="S62" i="19" s="1"/>
  <c r="T62" i="19" s="1"/>
  <c r="N61" i="19"/>
  <c r="M61" i="19"/>
  <c r="P61" i="19" s="1"/>
  <c r="H61" i="19"/>
  <c r="S61" i="19" s="1"/>
  <c r="T61" i="19" s="1"/>
  <c r="N60" i="19"/>
  <c r="M60" i="19"/>
  <c r="P60" i="19" s="1"/>
  <c r="H60" i="19"/>
  <c r="S60" i="19" s="1"/>
  <c r="T60" i="19" s="1"/>
  <c r="N59" i="19"/>
  <c r="M59" i="19"/>
  <c r="P59" i="19" s="1"/>
  <c r="H59" i="19"/>
  <c r="S59" i="19" s="1"/>
  <c r="T59" i="19" s="1"/>
  <c r="N58" i="19"/>
  <c r="M58" i="19"/>
  <c r="P58" i="19" s="1"/>
  <c r="H58" i="19"/>
  <c r="S58" i="19" s="1"/>
  <c r="T58" i="19" s="1"/>
  <c r="N57" i="19"/>
  <c r="M57" i="19"/>
  <c r="P57" i="19" s="1"/>
  <c r="H57" i="19"/>
  <c r="S57" i="19" s="1"/>
  <c r="T57" i="19" s="1"/>
  <c r="N56" i="19"/>
  <c r="M56" i="19"/>
  <c r="P56" i="19" s="1"/>
  <c r="H56" i="19"/>
  <c r="S56" i="19" s="1"/>
  <c r="T56" i="19" s="1"/>
  <c r="N55" i="19"/>
  <c r="M55" i="19"/>
  <c r="P55" i="19" s="1"/>
  <c r="H55" i="19"/>
  <c r="S55" i="19" s="1"/>
  <c r="T55" i="19" s="1"/>
  <c r="N54" i="19"/>
  <c r="M54" i="19"/>
  <c r="P54" i="19" s="1"/>
  <c r="H54" i="19"/>
  <c r="S54" i="19" s="1"/>
  <c r="T54" i="19" s="1"/>
  <c r="N53" i="19"/>
  <c r="M53" i="19"/>
  <c r="P53" i="19" s="1"/>
  <c r="H53" i="19"/>
  <c r="S53" i="19" s="1"/>
  <c r="T53" i="19" s="1"/>
  <c r="N52" i="19"/>
  <c r="M52" i="19"/>
  <c r="P52" i="19" s="1"/>
  <c r="H52" i="19"/>
  <c r="S52" i="19" s="1"/>
  <c r="T52" i="19" s="1"/>
  <c r="N51" i="19"/>
  <c r="M51" i="19"/>
  <c r="P51" i="19" s="1"/>
  <c r="H51" i="19"/>
  <c r="S51" i="19" s="1"/>
  <c r="T51" i="19" s="1"/>
  <c r="N50" i="19"/>
  <c r="M50" i="19"/>
  <c r="P50" i="19" s="1"/>
  <c r="H50" i="19"/>
  <c r="S50" i="19" s="1"/>
  <c r="T50" i="19" s="1"/>
  <c r="N49" i="19"/>
  <c r="M49" i="19"/>
  <c r="P49" i="19" s="1"/>
  <c r="H49" i="19"/>
  <c r="S49" i="19" s="1"/>
  <c r="T49" i="19" s="1"/>
  <c r="N48" i="19"/>
  <c r="M48" i="19"/>
  <c r="P48" i="19" s="1"/>
  <c r="H48" i="19"/>
  <c r="S48" i="19" s="1"/>
  <c r="T48" i="19" s="1"/>
  <c r="N47" i="19"/>
  <c r="M47" i="19"/>
  <c r="P47" i="19" s="1"/>
  <c r="H47" i="19"/>
  <c r="S47" i="19" s="1"/>
  <c r="T47" i="19" s="1"/>
  <c r="N46" i="19"/>
  <c r="M46" i="19"/>
  <c r="P46" i="19" s="1"/>
  <c r="H46" i="19"/>
  <c r="S46" i="19" s="1"/>
  <c r="T46" i="19" s="1"/>
  <c r="N45" i="19"/>
  <c r="M45" i="19"/>
  <c r="P45" i="19" s="1"/>
  <c r="H45" i="19"/>
  <c r="S45" i="19" s="1"/>
  <c r="T45" i="19" s="1"/>
  <c r="N44" i="19"/>
  <c r="M44" i="19"/>
  <c r="P44" i="19" s="1"/>
  <c r="H44" i="19"/>
  <c r="S44" i="19" s="1"/>
  <c r="T44" i="19" s="1"/>
  <c r="N43" i="19"/>
  <c r="M43" i="19"/>
  <c r="P43" i="19" s="1"/>
  <c r="H43" i="19"/>
  <c r="S43" i="19" s="1"/>
  <c r="T43" i="19" s="1"/>
  <c r="N42" i="19"/>
  <c r="M42" i="19"/>
  <c r="P42" i="19" s="1"/>
  <c r="H42" i="19"/>
  <c r="S42" i="19" s="1"/>
  <c r="T42" i="19" s="1"/>
  <c r="N41" i="19"/>
  <c r="M41" i="19"/>
  <c r="P41" i="19" s="1"/>
  <c r="H41" i="19"/>
  <c r="S41" i="19" s="1"/>
  <c r="T41" i="19" s="1"/>
  <c r="N40" i="19"/>
  <c r="M40" i="19"/>
  <c r="P40" i="19" s="1"/>
  <c r="H40" i="19"/>
  <c r="S40" i="19" s="1"/>
  <c r="T40" i="19" s="1"/>
  <c r="N39" i="19"/>
  <c r="M39" i="19"/>
  <c r="P39" i="19" s="1"/>
  <c r="H39" i="19"/>
  <c r="S39" i="19" s="1"/>
  <c r="T39" i="19" s="1"/>
  <c r="N38" i="19"/>
  <c r="M38" i="19"/>
  <c r="P38" i="19" s="1"/>
  <c r="H38" i="19"/>
  <c r="S38" i="19" s="1"/>
  <c r="T38" i="19" s="1"/>
  <c r="N37" i="19"/>
  <c r="M37" i="19"/>
  <c r="P37" i="19" s="1"/>
  <c r="H37" i="19"/>
  <c r="S37" i="19" s="1"/>
  <c r="T37" i="19" s="1"/>
  <c r="N36" i="19"/>
  <c r="M36" i="19"/>
  <c r="P36" i="19" s="1"/>
  <c r="H36" i="19"/>
  <c r="S36" i="19" s="1"/>
  <c r="T36" i="19" s="1"/>
  <c r="N35" i="19"/>
  <c r="M35" i="19"/>
  <c r="P35" i="19" s="1"/>
  <c r="H35" i="19"/>
  <c r="S35" i="19" s="1"/>
  <c r="T35" i="19" s="1"/>
  <c r="N34" i="19"/>
  <c r="M34" i="19"/>
  <c r="P34" i="19" s="1"/>
  <c r="H34" i="19"/>
  <c r="S34" i="19" s="1"/>
  <c r="T34" i="19" s="1"/>
  <c r="N33" i="19"/>
  <c r="M33" i="19"/>
  <c r="P33" i="19" s="1"/>
  <c r="H33" i="19"/>
  <c r="S33" i="19" s="1"/>
  <c r="T33" i="19" s="1"/>
  <c r="N32" i="19"/>
  <c r="M32" i="19"/>
  <c r="P32" i="19" s="1"/>
  <c r="H32" i="19"/>
  <c r="S32" i="19" s="1"/>
  <c r="T32" i="19" s="1"/>
  <c r="N31" i="19"/>
  <c r="M31" i="19"/>
  <c r="P31" i="19" s="1"/>
  <c r="H31" i="19"/>
  <c r="S31" i="19" s="1"/>
  <c r="T31" i="19" s="1"/>
  <c r="N30" i="19"/>
  <c r="M30" i="19"/>
  <c r="P30" i="19" s="1"/>
  <c r="H30" i="19"/>
  <c r="S30" i="19" s="1"/>
  <c r="T30" i="19" s="1"/>
  <c r="N29" i="19"/>
  <c r="M29" i="19"/>
  <c r="P29" i="19" s="1"/>
  <c r="H29" i="19"/>
  <c r="S29" i="19" s="1"/>
  <c r="T29" i="19" s="1"/>
  <c r="N28" i="19"/>
  <c r="M28" i="19"/>
  <c r="P28" i="19" s="1"/>
  <c r="H28" i="19"/>
  <c r="S28" i="19" s="1"/>
  <c r="T28" i="19" s="1"/>
  <c r="N27" i="19"/>
  <c r="M27" i="19"/>
  <c r="P27" i="19" s="1"/>
  <c r="H27" i="19"/>
  <c r="S27" i="19" s="1"/>
  <c r="T27" i="19" s="1"/>
  <c r="N26" i="19"/>
  <c r="M26" i="19"/>
  <c r="P26" i="19" s="1"/>
  <c r="H26" i="19"/>
  <c r="S26" i="19" s="1"/>
  <c r="T26" i="19" s="1"/>
  <c r="N25" i="19"/>
  <c r="M25" i="19"/>
  <c r="P25" i="19" s="1"/>
  <c r="H25" i="19"/>
  <c r="S25" i="19" s="1"/>
  <c r="T25" i="19" s="1"/>
  <c r="N24" i="19"/>
  <c r="M24" i="19"/>
  <c r="P24" i="19" s="1"/>
  <c r="H24" i="19"/>
  <c r="S24" i="19" s="1"/>
  <c r="T24" i="19" s="1"/>
  <c r="N23" i="19"/>
  <c r="M23" i="19"/>
  <c r="P23" i="19" s="1"/>
  <c r="H23" i="19"/>
  <c r="S23" i="19" s="1"/>
  <c r="T23" i="19" s="1"/>
  <c r="N22" i="19"/>
  <c r="M22" i="19"/>
  <c r="H22" i="19"/>
  <c r="S22" i="19" s="1"/>
  <c r="T22" i="19" s="1"/>
  <c r="N21" i="19"/>
  <c r="M21" i="19"/>
  <c r="P21" i="19" s="1"/>
  <c r="H21" i="19"/>
  <c r="S21" i="19" s="1"/>
  <c r="N20" i="19"/>
  <c r="M20" i="19"/>
  <c r="P20" i="19" s="1"/>
  <c r="H20" i="19"/>
  <c r="S20" i="19" s="1"/>
  <c r="T20" i="19" s="1"/>
  <c r="N19" i="19"/>
  <c r="M19" i="19"/>
  <c r="P19" i="19" s="1"/>
  <c r="H19" i="19"/>
  <c r="S19" i="19" s="1"/>
  <c r="T19" i="19" s="1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S129" i="18" s="1"/>
  <c r="T129" i="18" s="1"/>
  <c r="N128" i="18"/>
  <c r="M128" i="18"/>
  <c r="P128" i="18" s="1"/>
  <c r="H128" i="18"/>
  <c r="S128" i="18" s="1"/>
  <c r="T128" i="18" s="1"/>
  <c r="N127" i="18"/>
  <c r="M127" i="18"/>
  <c r="P127" i="18" s="1"/>
  <c r="H127" i="18"/>
  <c r="S127" i="18" s="1"/>
  <c r="T127" i="18" s="1"/>
  <c r="N126" i="18"/>
  <c r="M126" i="18"/>
  <c r="P126" i="18" s="1"/>
  <c r="H126" i="18"/>
  <c r="S126" i="18" s="1"/>
  <c r="T126" i="18" s="1"/>
  <c r="N125" i="18"/>
  <c r="M125" i="18"/>
  <c r="P125" i="18" s="1"/>
  <c r="H125" i="18"/>
  <c r="S125" i="18" s="1"/>
  <c r="T125" i="18" s="1"/>
  <c r="N124" i="18"/>
  <c r="M124" i="18"/>
  <c r="P124" i="18" s="1"/>
  <c r="H124" i="18"/>
  <c r="S124" i="18" s="1"/>
  <c r="T124" i="18" s="1"/>
  <c r="N123" i="18"/>
  <c r="M123" i="18"/>
  <c r="P123" i="18" s="1"/>
  <c r="H123" i="18"/>
  <c r="S123" i="18" s="1"/>
  <c r="T123" i="18" s="1"/>
  <c r="N122" i="18"/>
  <c r="M122" i="18"/>
  <c r="P122" i="18" s="1"/>
  <c r="H122" i="18"/>
  <c r="S122" i="18" s="1"/>
  <c r="T122" i="18" s="1"/>
  <c r="N121" i="18"/>
  <c r="M121" i="18"/>
  <c r="P121" i="18" s="1"/>
  <c r="H121" i="18"/>
  <c r="S121" i="18" s="1"/>
  <c r="T121" i="18" s="1"/>
  <c r="N120" i="18"/>
  <c r="M120" i="18"/>
  <c r="P120" i="18" s="1"/>
  <c r="H120" i="18"/>
  <c r="S120" i="18" s="1"/>
  <c r="T120" i="18" s="1"/>
  <c r="N119" i="18"/>
  <c r="M119" i="18"/>
  <c r="P119" i="18" s="1"/>
  <c r="H119" i="18"/>
  <c r="S119" i="18" s="1"/>
  <c r="T119" i="18" s="1"/>
  <c r="N118" i="18"/>
  <c r="M118" i="18"/>
  <c r="P118" i="18" s="1"/>
  <c r="H118" i="18"/>
  <c r="S118" i="18" s="1"/>
  <c r="T118" i="18" s="1"/>
  <c r="N117" i="18"/>
  <c r="M117" i="18"/>
  <c r="P117" i="18" s="1"/>
  <c r="H117" i="18"/>
  <c r="S117" i="18" s="1"/>
  <c r="T117" i="18" s="1"/>
  <c r="N116" i="18"/>
  <c r="M116" i="18"/>
  <c r="P116" i="18" s="1"/>
  <c r="H116" i="18"/>
  <c r="S116" i="18" s="1"/>
  <c r="T116" i="18" s="1"/>
  <c r="N115" i="18"/>
  <c r="M115" i="18"/>
  <c r="P115" i="18" s="1"/>
  <c r="H115" i="18"/>
  <c r="S115" i="18" s="1"/>
  <c r="T115" i="18" s="1"/>
  <c r="N114" i="18"/>
  <c r="M114" i="18"/>
  <c r="P114" i="18" s="1"/>
  <c r="H114" i="18"/>
  <c r="S114" i="18" s="1"/>
  <c r="T114" i="18" s="1"/>
  <c r="N113" i="18"/>
  <c r="M113" i="18"/>
  <c r="P113" i="18" s="1"/>
  <c r="H113" i="18"/>
  <c r="S113" i="18" s="1"/>
  <c r="T113" i="18" s="1"/>
  <c r="N112" i="18"/>
  <c r="M112" i="18"/>
  <c r="P112" i="18" s="1"/>
  <c r="H112" i="18"/>
  <c r="S112" i="18" s="1"/>
  <c r="T112" i="18" s="1"/>
  <c r="N111" i="18"/>
  <c r="M111" i="18"/>
  <c r="P111" i="18" s="1"/>
  <c r="H111" i="18"/>
  <c r="S111" i="18" s="1"/>
  <c r="T111" i="18" s="1"/>
  <c r="N110" i="18"/>
  <c r="M110" i="18"/>
  <c r="P110" i="18" s="1"/>
  <c r="H110" i="18"/>
  <c r="S110" i="18" s="1"/>
  <c r="T110" i="18" s="1"/>
  <c r="N109" i="18"/>
  <c r="M109" i="18"/>
  <c r="P109" i="18" s="1"/>
  <c r="H109" i="18"/>
  <c r="S109" i="18" s="1"/>
  <c r="T109" i="18" s="1"/>
  <c r="N108" i="18"/>
  <c r="M108" i="18"/>
  <c r="P108" i="18" s="1"/>
  <c r="H108" i="18"/>
  <c r="S108" i="18" s="1"/>
  <c r="T108" i="18" s="1"/>
  <c r="N107" i="18"/>
  <c r="M107" i="18"/>
  <c r="P107" i="18" s="1"/>
  <c r="H107" i="18"/>
  <c r="S107" i="18" s="1"/>
  <c r="T107" i="18" s="1"/>
  <c r="N106" i="18"/>
  <c r="M106" i="18"/>
  <c r="P106" i="18" s="1"/>
  <c r="H106" i="18"/>
  <c r="S106" i="18" s="1"/>
  <c r="T106" i="18" s="1"/>
  <c r="N105" i="18"/>
  <c r="M105" i="18"/>
  <c r="P105" i="18" s="1"/>
  <c r="H105" i="18"/>
  <c r="S105" i="18" s="1"/>
  <c r="T105" i="18" s="1"/>
  <c r="N104" i="18"/>
  <c r="M104" i="18"/>
  <c r="P104" i="18" s="1"/>
  <c r="H104" i="18"/>
  <c r="S104" i="18" s="1"/>
  <c r="T104" i="18" s="1"/>
  <c r="N103" i="18"/>
  <c r="M103" i="18"/>
  <c r="P103" i="18" s="1"/>
  <c r="H103" i="18"/>
  <c r="S103" i="18" s="1"/>
  <c r="T103" i="18" s="1"/>
  <c r="N102" i="18"/>
  <c r="M102" i="18"/>
  <c r="P102" i="18" s="1"/>
  <c r="H102" i="18"/>
  <c r="S102" i="18" s="1"/>
  <c r="T102" i="18" s="1"/>
  <c r="N101" i="18"/>
  <c r="M101" i="18"/>
  <c r="P101" i="18" s="1"/>
  <c r="H101" i="18"/>
  <c r="S101" i="18" s="1"/>
  <c r="T101" i="18" s="1"/>
  <c r="N100" i="18"/>
  <c r="M100" i="18"/>
  <c r="P100" i="18" s="1"/>
  <c r="H100" i="18"/>
  <c r="S100" i="18" s="1"/>
  <c r="T100" i="18" s="1"/>
  <c r="N99" i="18"/>
  <c r="M99" i="18"/>
  <c r="P99" i="18" s="1"/>
  <c r="H99" i="18"/>
  <c r="S99" i="18" s="1"/>
  <c r="T99" i="18" s="1"/>
  <c r="N98" i="18"/>
  <c r="M98" i="18"/>
  <c r="P98" i="18" s="1"/>
  <c r="H98" i="18"/>
  <c r="S98" i="18" s="1"/>
  <c r="T98" i="18" s="1"/>
  <c r="N97" i="18"/>
  <c r="M97" i="18"/>
  <c r="P97" i="18" s="1"/>
  <c r="H97" i="18"/>
  <c r="S97" i="18" s="1"/>
  <c r="T97" i="18" s="1"/>
  <c r="N96" i="18"/>
  <c r="M96" i="18"/>
  <c r="P96" i="18" s="1"/>
  <c r="H96" i="18"/>
  <c r="S96" i="18" s="1"/>
  <c r="T96" i="18" s="1"/>
  <c r="N95" i="18"/>
  <c r="M95" i="18"/>
  <c r="P95" i="18" s="1"/>
  <c r="H95" i="18"/>
  <c r="S95" i="18" s="1"/>
  <c r="T95" i="18" s="1"/>
  <c r="N94" i="18"/>
  <c r="M94" i="18"/>
  <c r="P94" i="18" s="1"/>
  <c r="H94" i="18"/>
  <c r="S94" i="18" s="1"/>
  <c r="T94" i="18" s="1"/>
  <c r="N93" i="18"/>
  <c r="M93" i="18"/>
  <c r="P93" i="18" s="1"/>
  <c r="H93" i="18"/>
  <c r="S93" i="18" s="1"/>
  <c r="T93" i="18" s="1"/>
  <c r="N92" i="18"/>
  <c r="M92" i="18"/>
  <c r="P92" i="18" s="1"/>
  <c r="H92" i="18"/>
  <c r="S92" i="18" s="1"/>
  <c r="T92" i="18" s="1"/>
  <c r="N91" i="18"/>
  <c r="M91" i="18"/>
  <c r="P91" i="18" s="1"/>
  <c r="H91" i="18"/>
  <c r="S91" i="18" s="1"/>
  <c r="T91" i="18" s="1"/>
  <c r="N90" i="18"/>
  <c r="M90" i="18"/>
  <c r="P90" i="18" s="1"/>
  <c r="H90" i="18"/>
  <c r="S90" i="18" s="1"/>
  <c r="T90" i="18" s="1"/>
  <c r="N89" i="18"/>
  <c r="M89" i="18"/>
  <c r="P89" i="18" s="1"/>
  <c r="H89" i="18"/>
  <c r="S89" i="18" s="1"/>
  <c r="T89" i="18" s="1"/>
  <c r="N88" i="18"/>
  <c r="M88" i="18"/>
  <c r="P88" i="18" s="1"/>
  <c r="H88" i="18"/>
  <c r="S88" i="18" s="1"/>
  <c r="T88" i="18" s="1"/>
  <c r="N87" i="18"/>
  <c r="M87" i="18"/>
  <c r="P87" i="18" s="1"/>
  <c r="H87" i="18"/>
  <c r="S87" i="18" s="1"/>
  <c r="T87" i="18" s="1"/>
  <c r="N86" i="18"/>
  <c r="M86" i="18"/>
  <c r="P86" i="18" s="1"/>
  <c r="H86" i="18"/>
  <c r="S86" i="18" s="1"/>
  <c r="T86" i="18" s="1"/>
  <c r="N85" i="18"/>
  <c r="M85" i="18"/>
  <c r="P85" i="18" s="1"/>
  <c r="H85" i="18"/>
  <c r="S85" i="18" s="1"/>
  <c r="T85" i="18" s="1"/>
  <c r="N84" i="18"/>
  <c r="M84" i="18"/>
  <c r="P84" i="18" s="1"/>
  <c r="H84" i="18"/>
  <c r="S84" i="18" s="1"/>
  <c r="T84" i="18" s="1"/>
  <c r="N83" i="18"/>
  <c r="M83" i="18"/>
  <c r="P83" i="18" s="1"/>
  <c r="H83" i="18"/>
  <c r="S83" i="18" s="1"/>
  <c r="T83" i="18" s="1"/>
  <c r="N82" i="18"/>
  <c r="M82" i="18"/>
  <c r="P82" i="18" s="1"/>
  <c r="H82" i="18"/>
  <c r="S82" i="18" s="1"/>
  <c r="T82" i="18" s="1"/>
  <c r="N81" i="18"/>
  <c r="M81" i="18"/>
  <c r="P81" i="18" s="1"/>
  <c r="H81" i="18"/>
  <c r="S81" i="18" s="1"/>
  <c r="T81" i="18" s="1"/>
  <c r="N80" i="18"/>
  <c r="M80" i="18"/>
  <c r="P80" i="18" s="1"/>
  <c r="H80" i="18"/>
  <c r="S80" i="18" s="1"/>
  <c r="T80" i="18" s="1"/>
  <c r="N79" i="18"/>
  <c r="M79" i="18"/>
  <c r="P79" i="18" s="1"/>
  <c r="H79" i="18"/>
  <c r="S79" i="18" s="1"/>
  <c r="T79" i="18" s="1"/>
  <c r="N78" i="18"/>
  <c r="M78" i="18"/>
  <c r="P78" i="18" s="1"/>
  <c r="H78" i="18"/>
  <c r="S78" i="18" s="1"/>
  <c r="T78" i="18" s="1"/>
  <c r="N77" i="18"/>
  <c r="M77" i="18"/>
  <c r="P77" i="18" s="1"/>
  <c r="H77" i="18"/>
  <c r="S77" i="18" s="1"/>
  <c r="T77" i="18" s="1"/>
  <c r="N76" i="18"/>
  <c r="M76" i="18"/>
  <c r="P76" i="18" s="1"/>
  <c r="H76" i="18"/>
  <c r="S76" i="18" s="1"/>
  <c r="T76" i="18" s="1"/>
  <c r="N75" i="18"/>
  <c r="M75" i="18"/>
  <c r="P75" i="18" s="1"/>
  <c r="H75" i="18"/>
  <c r="S75" i="18" s="1"/>
  <c r="T75" i="18" s="1"/>
  <c r="N74" i="18"/>
  <c r="M74" i="18"/>
  <c r="P74" i="18" s="1"/>
  <c r="H74" i="18"/>
  <c r="S74" i="18" s="1"/>
  <c r="T74" i="18" s="1"/>
  <c r="N73" i="18"/>
  <c r="M73" i="18"/>
  <c r="P73" i="18" s="1"/>
  <c r="H73" i="18"/>
  <c r="S73" i="18" s="1"/>
  <c r="T73" i="18" s="1"/>
  <c r="N72" i="18"/>
  <c r="M72" i="18"/>
  <c r="P72" i="18" s="1"/>
  <c r="H72" i="18"/>
  <c r="S72" i="18" s="1"/>
  <c r="T72" i="18" s="1"/>
  <c r="N71" i="18"/>
  <c r="M71" i="18"/>
  <c r="P71" i="18" s="1"/>
  <c r="H71" i="18"/>
  <c r="S71" i="18" s="1"/>
  <c r="T71" i="18" s="1"/>
  <c r="N70" i="18"/>
  <c r="M70" i="18"/>
  <c r="P70" i="18" s="1"/>
  <c r="H70" i="18"/>
  <c r="S70" i="18" s="1"/>
  <c r="T70" i="18" s="1"/>
  <c r="N69" i="18"/>
  <c r="M69" i="18"/>
  <c r="P69" i="18" s="1"/>
  <c r="H69" i="18"/>
  <c r="S69" i="18" s="1"/>
  <c r="T69" i="18" s="1"/>
  <c r="N68" i="18"/>
  <c r="M68" i="18"/>
  <c r="P68" i="18" s="1"/>
  <c r="H68" i="18"/>
  <c r="S68" i="18" s="1"/>
  <c r="T68" i="18" s="1"/>
  <c r="N67" i="18"/>
  <c r="M67" i="18"/>
  <c r="P67" i="18" s="1"/>
  <c r="H67" i="18"/>
  <c r="S67" i="18" s="1"/>
  <c r="T67" i="18" s="1"/>
  <c r="N66" i="18"/>
  <c r="M66" i="18"/>
  <c r="P66" i="18" s="1"/>
  <c r="H66" i="18"/>
  <c r="S66" i="18" s="1"/>
  <c r="T66" i="18" s="1"/>
  <c r="N65" i="18"/>
  <c r="M65" i="18"/>
  <c r="P65" i="18" s="1"/>
  <c r="H65" i="18"/>
  <c r="S65" i="18" s="1"/>
  <c r="T65" i="18" s="1"/>
  <c r="N64" i="18"/>
  <c r="M64" i="18"/>
  <c r="P64" i="18" s="1"/>
  <c r="H64" i="18"/>
  <c r="S64" i="18" s="1"/>
  <c r="T64" i="18" s="1"/>
  <c r="N63" i="18"/>
  <c r="M63" i="18"/>
  <c r="P63" i="18" s="1"/>
  <c r="H63" i="18"/>
  <c r="S63" i="18" s="1"/>
  <c r="T63" i="18" s="1"/>
  <c r="N62" i="18"/>
  <c r="M62" i="18"/>
  <c r="P62" i="18" s="1"/>
  <c r="H62" i="18"/>
  <c r="S62" i="18" s="1"/>
  <c r="T62" i="18" s="1"/>
  <c r="N61" i="18"/>
  <c r="M61" i="18"/>
  <c r="P61" i="18" s="1"/>
  <c r="H61" i="18"/>
  <c r="S61" i="18" s="1"/>
  <c r="T61" i="18" s="1"/>
  <c r="N60" i="18"/>
  <c r="M60" i="18"/>
  <c r="P60" i="18" s="1"/>
  <c r="H60" i="18"/>
  <c r="S60" i="18" s="1"/>
  <c r="T60" i="18" s="1"/>
  <c r="N59" i="18"/>
  <c r="M59" i="18"/>
  <c r="P59" i="18" s="1"/>
  <c r="H59" i="18"/>
  <c r="S59" i="18" s="1"/>
  <c r="T59" i="18" s="1"/>
  <c r="N58" i="18"/>
  <c r="M58" i="18"/>
  <c r="P58" i="18" s="1"/>
  <c r="H58" i="18"/>
  <c r="S58" i="18" s="1"/>
  <c r="T58" i="18" s="1"/>
  <c r="N57" i="18"/>
  <c r="M57" i="18"/>
  <c r="P57" i="18" s="1"/>
  <c r="H57" i="18"/>
  <c r="S57" i="18" s="1"/>
  <c r="T57" i="18" s="1"/>
  <c r="N56" i="18"/>
  <c r="M56" i="18"/>
  <c r="P56" i="18" s="1"/>
  <c r="H56" i="18"/>
  <c r="S56" i="18" s="1"/>
  <c r="T56" i="18" s="1"/>
  <c r="N55" i="18"/>
  <c r="M55" i="18"/>
  <c r="P55" i="18" s="1"/>
  <c r="H55" i="18"/>
  <c r="S55" i="18" s="1"/>
  <c r="T55" i="18" s="1"/>
  <c r="N54" i="18"/>
  <c r="M54" i="18"/>
  <c r="P54" i="18" s="1"/>
  <c r="H54" i="18"/>
  <c r="S54" i="18" s="1"/>
  <c r="T54" i="18" s="1"/>
  <c r="N53" i="18"/>
  <c r="M53" i="18"/>
  <c r="P53" i="18" s="1"/>
  <c r="H53" i="18"/>
  <c r="S53" i="18" s="1"/>
  <c r="T53" i="18" s="1"/>
  <c r="N52" i="18"/>
  <c r="M52" i="18"/>
  <c r="P52" i="18" s="1"/>
  <c r="H52" i="18"/>
  <c r="S52" i="18" s="1"/>
  <c r="T52" i="18" s="1"/>
  <c r="N51" i="18"/>
  <c r="M51" i="18"/>
  <c r="P51" i="18" s="1"/>
  <c r="H51" i="18"/>
  <c r="S51" i="18" s="1"/>
  <c r="T51" i="18" s="1"/>
  <c r="N50" i="18"/>
  <c r="M50" i="18"/>
  <c r="P50" i="18" s="1"/>
  <c r="H50" i="18"/>
  <c r="S50" i="18" s="1"/>
  <c r="T50" i="18" s="1"/>
  <c r="N49" i="18"/>
  <c r="M49" i="18"/>
  <c r="P49" i="18" s="1"/>
  <c r="H49" i="18"/>
  <c r="S49" i="18" s="1"/>
  <c r="T49" i="18" s="1"/>
  <c r="N48" i="18"/>
  <c r="M48" i="18"/>
  <c r="P48" i="18" s="1"/>
  <c r="H48" i="18"/>
  <c r="S48" i="18" s="1"/>
  <c r="T48" i="18" s="1"/>
  <c r="N47" i="18"/>
  <c r="M47" i="18"/>
  <c r="P47" i="18" s="1"/>
  <c r="H47" i="18"/>
  <c r="S47" i="18" s="1"/>
  <c r="T47" i="18" s="1"/>
  <c r="N46" i="18"/>
  <c r="M46" i="18"/>
  <c r="P46" i="18" s="1"/>
  <c r="H46" i="18"/>
  <c r="S46" i="18" s="1"/>
  <c r="T46" i="18" s="1"/>
  <c r="N45" i="18"/>
  <c r="M45" i="18"/>
  <c r="P45" i="18" s="1"/>
  <c r="H45" i="18"/>
  <c r="S45" i="18" s="1"/>
  <c r="T45" i="18" s="1"/>
  <c r="N44" i="18"/>
  <c r="M44" i="18"/>
  <c r="P44" i="18" s="1"/>
  <c r="H44" i="18"/>
  <c r="S44" i="18" s="1"/>
  <c r="T44" i="18" s="1"/>
  <c r="N43" i="18"/>
  <c r="M43" i="18"/>
  <c r="P43" i="18" s="1"/>
  <c r="H43" i="18"/>
  <c r="S43" i="18" s="1"/>
  <c r="T43" i="18" s="1"/>
  <c r="N42" i="18"/>
  <c r="M42" i="18"/>
  <c r="P42" i="18" s="1"/>
  <c r="H42" i="18"/>
  <c r="S42" i="18" s="1"/>
  <c r="T42" i="18" s="1"/>
  <c r="N41" i="18"/>
  <c r="M41" i="18"/>
  <c r="P41" i="18" s="1"/>
  <c r="H41" i="18"/>
  <c r="S41" i="18" s="1"/>
  <c r="T41" i="18" s="1"/>
  <c r="N40" i="18"/>
  <c r="M40" i="18"/>
  <c r="P40" i="18" s="1"/>
  <c r="H40" i="18"/>
  <c r="S40" i="18" s="1"/>
  <c r="T40" i="18" s="1"/>
  <c r="N39" i="18"/>
  <c r="M39" i="18"/>
  <c r="P39" i="18" s="1"/>
  <c r="H39" i="18"/>
  <c r="S39" i="18" s="1"/>
  <c r="T39" i="18" s="1"/>
  <c r="N38" i="18"/>
  <c r="M38" i="18"/>
  <c r="P38" i="18" s="1"/>
  <c r="H38" i="18"/>
  <c r="S38" i="18" s="1"/>
  <c r="T38" i="18" s="1"/>
  <c r="N37" i="18"/>
  <c r="M37" i="18"/>
  <c r="P37" i="18" s="1"/>
  <c r="H37" i="18"/>
  <c r="S37" i="18" s="1"/>
  <c r="T37" i="18" s="1"/>
  <c r="N36" i="18"/>
  <c r="M36" i="18"/>
  <c r="P36" i="18" s="1"/>
  <c r="H36" i="18"/>
  <c r="S36" i="18" s="1"/>
  <c r="T36" i="18" s="1"/>
  <c r="N35" i="18"/>
  <c r="M35" i="18"/>
  <c r="P35" i="18" s="1"/>
  <c r="H35" i="18"/>
  <c r="S35" i="18" s="1"/>
  <c r="T35" i="18" s="1"/>
  <c r="N34" i="18"/>
  <c r="M34" i="18"/>
  <c r="P34" i="18" s="1"/>
  <c r="H34" i="18"/>
  <c r="S34" i="18" s="1"/>
  <c r="T34" i="18" s="1"/>
  <c r="N33" i="18"/>
  <c r="M33" i="18"/>
  <c r="P33" i="18" s="1"/>
  <c r="H33" i="18"/>
  <c r="S33" i="18" s="1"/>
  <c r="T33" i="18" s="1"/>
  <c r="N32" i="18"/>
  <c r="M32" i="18"/>
  <c r="P32" i="18" s="1"/>
  <c r="H32" i="18"/>
  <c r="S32" i="18" s="1"/>
  <c r="T32" i="18" s="1"/>
  <c r="N31" i="18"/>
  <c r="M31" i="18"/>
  <c r="P31" i="18" s="1"/>
  <c r="H31" i="18"/>
  <c r="S31" i="18" s="1"/>
  <c r="T31" i="18" s="1"/>
  <c r="N30" i="18"/>
  <c r="M30" i="18"/>
  <c r="P30" i="18" s="1"/>
  <c r="H30" i="18"/>
  <c r="S30" i="18" s="1"/>
  <c r="T30" i="18" s="1"/>
  <c r="N29" i="18"/>
  <c r="M29" i="18"/>
  <c r="P29" i="18" s="1"/>
  <c r="H29" i="18"/>
  <c r="S29" i="18" s="1"/>
  <c r="T29" i="18" s="1"/>
  <c r="N28" i="18"/>
  <c r="M28" i="18"/>
  <c r="P28" i="18" s="1"/>
  <c r="H28" i="18"/>
  <c r="S28" i="18" s="1"/>
  <c r="T28" i="18" s="1"/>
  <c r="N27" i="18"/>
  <c r="M27" i="18"/>
  <c r="P27" i="18" s="1"/>
  <c r="H27" i="18"/>
  <c r="S27" i="18" s="1"/>
  <c r="T27" i="18" s="1"/>
  <c r="N26" i="18"/>
  <c r="M26" i="18"/>
  <c r="P26" i="18" s="1"/>
  <c r="H26" i="18"/>
  <c r="S26" i="18" s="1"/>
  <c r="T26" i="18" s="1"/>
  <c r="N25" i="18"/>
  <c r="M25" i="18"/>
  <c r="P25" i="18" s="1"/>
  <c r="H25" i="18"/>
  <c r="S25" i="18" s="1"/>
  <c r="N24" i="18"/>
  <c r="M24" i="18"/>
  <c r="P24" i="18" s="1"/>
  <c r="H24" i="18"/>
  <c r="S24" i="18" s="1"/>
  <c r="T24" i="18" s="1"/>
  <c r="N23" i="18"/>
  <c r="M23" i="18"/>
  <c r="P23" i="18" s="1"/>
  <c r="H23" i="18"/>
  <c r="S23" i="18" s="1"/>
  <c r="T23" i="18" s="1"/>
  <c r="N22" i="18"/>
  <c r="M22" i="18"/>
  <c r="P22" i="18" s="1"/>
  <c r="H22" i="18"/>
  <c r="S22" i="18" s="1"/>
  <c r="T22" i="18" s="1"/>
  <c r="N21" i="18"/>
  <c r="M21" i="18"/>
  <c r="P21" i="18" s="1"/>
  <c r="H21" i="18"/>
  <c r="S21" i="18" s="1"/>
  <c r="T21" i="18" s="1"/>
  <c r="N20" i="18"/>
  <c r="M20" i="18"/>
  <c r="P20" i="18" s="1"/>
  <c r="H20" i="18"/>
  <c r="S20" i="18" s="1"/>
  <c r="T20" i="18" s="1"/>
  <c r="N19" i="18"/>
  <c r="M19" i="18"/>
  <c r="H19" i="18"/>
  <c r="S19" i="18" s="1"/>
  <c r="T19" i="18" s="1"/>
  <c r="M14" i="18"/>
  <c r="P14" i="18" s="1"/>
  <c r="O11" i="18"/>
  <c r="L11" i="18"/>
  <c r="K11" i="18"/>
  <c r="J11" i="18"/>
  <c r="I11" i="18"/>
  <c r="N129" i="17"/>
  <c r="M129" i="17"/>
  <c r="P129" i="17" s="1"/>
  <c r="H129" i="17"/>
  <c r="S129" i="17" s="1"/>
  <c r="T129" i="17" s="1"/>
  <c r="N128" i="17"/>
  <c r="M128" i="17"/>
  <c r="P128" i="17" s="1"/>
  <c r="H128" i="17"/>
  <c r="S128" i="17" s="1"/>
  <c r="T128" i="17" s="1"/>
  <c r="N127" i="17"/>
  <c r="M127" i="17"/>
  <c r="P127" i="17" s="1"/>
  <c r="H127" i="17"/>
  <c r="S127" i="17" s="1"/>
  <c r="T127" i="17" s="1"/>
  <c r="N126" i="17"/>
  <c r="M126" i="17"/>
  <c r="P126" i="17" s="1"/>
  <c r="H126" i="17"/>
  <c r="S126" i="17" s="1"/>
  <c r="T126" i="17" s="1"/>
  <c r="N125" i="17"/>
  <c r="M125" i="17"/>
  <c r="P125" i="17" s="1"/>
  <c r="H125" i="17"/>
  <c r="S125" i="17" s="1"/>
  <c r="T125" i="17" s="1"/>
  <c r="N124" i="17"/>
  <c r="M124" i="17"/>
  <c r="P124" i="17" s="1"/>
  <c r="H124" i="17"/>
  <c r="S124" i="17" s="1"/>
  <c r="T124" i="17" s="1"/>
  <c r="N123" i="17"/>
  <c r="M123" i="17"/>
  <c r="P123" i="17" s="1"/>
  <c r="H123" i="17"/>
  <c r="S123" i="17" s="1"/>
  <c r="T123" i="17" s="1"/>
  <c r="N122" i="17"/>
  <c r="M122" i="17"/>
  <c r="P122" i="17" s="1"/>
  <c r="H122" i="17"/>
  <c r="S122" i="17" s="1"/>
  <c r="T122" i="17" s="1"/>
  <c r="N121" i="17"/>
  <c r="M121" i="17"/>
  <c r="P121" i="17" s="1"/>
  <c r="H121" i="17"/>
  <c r="S121" i="17" s="1"/>
  <c r="T121" i="17" s="1"/>
  <c r="N120" i="17"/>
  <c r="M120" i="17"/>
  <c r="P120" i="17" s="1"/>
  <c r="H120" i="17"/>
  <c r="S120" i="17" s="1"/>
  <c r="T120" i="17" s="1"/>
  <c r="N119" i="17"/>
  <c r="M119" i="17"/>
  <c r="P119" i="17" s="1"/>
  <c r="H119" i="17"/>
  <c r="S119" i="17" s="1"/>
  <c r="T119" i="17" s="1"/>
  <c r="N118" i="17"/>
  <c r="M118" i="17"/>
  <c r="P118" i="17" s="1"/>
  <c r="H118" i="17"/>
  <c r="S118" i="17" s="1"/>
  <c r="T118" i="17" s="1"/>
  <c r="N117" i="17"/>
  <c r="M117" i="17"/>
  <c r="P117" i="17" s="1"/>
  <c r="H117" i="17"/>
  <c r="S117" i="17" s="1"/>
  <c r="T117" i="17" s="1"/>
  <c r="N116" i="17"/>
  <c r="M116" i="17"/>
  <c r="P116" i="17" s="1"/>
  <c r="H116" i="17"/>
  <c r="S116" i="17" s="1"/>
  <c r="T116" i="17" s="1"/>
  <c r="N115" i="17"/>
  <c r="M115" i="17"/>
  <c r="P115" i="17" s="1"/>
  <c r="H115" i="17"/>
  <c r="S115" i="17" s="1"/>
  <c r="T115" i="17" s="1"/>
  <c r="N114" i="17"/>
  <c r="M114" i="17"/>
  <c r="P114" i="17" s="1"/>
  <c r="H114" i="17"/>
  <c r="S114" i="17" s="1"/>
  <c r="T114" i="17" s="1"/>
  <c r="N113" i="17"/>
  <c r="M113" i="17"/>
  <c r="P113" i="17" s="1"/>
  <c r="H113" i="17"/>
  <c r="S113" i="17" s="1"/>
  <c r="T113" i="17" s="1"/>
  <c r="N112" i="17"/>
  <c r="M112" i="17"/>
  <c r="P112" i="17" s="1"/>
  <c r="H112" i="17"/>
  <c r="S112" i="17" s="1"/>
  <c r="T112" i="17" s="1"/>
  <c r="N111" i="17"/>
  <c r="M111" i="17"/>
  <c r="P111" i="17" s="1"/>
  <c r="H111" i="17"/>
  <c r="S111" i="17" s="1"/>
  <c r="T111" i="17" s="1"/>
  <c r="N110" i="17"/>
  <c r="M110" i="17"/>
  <c r="P110" i="17" s="1"/>
  <c r="H110" i="17"/>
  <c r="S110" i="17" s="1"/>
  <c r="T110" i="17" s="1"/>
  <c r="N109" i="17"/>
  <c r="M109" i="17"/>
  <c r="P109" i="17" s="1"/>
  <c r="H109" i="17"/>
  <c r="S109" i="17" s="1"/>
  <c r="T109" i="17" s="1"/>
  <c r="N108" i="17"/>
  <c r="M108" i="17"/>
  <c r="P108" i="17" s="1"/>
  <c r="H108" i="17"/>
  <c r="S108" i="17" s="1"/>
  <c r="T108" i="17" s="1"/>
  <c r="N107" i="17"/>
  <c r="M107" i="17"/>
  <c r="P107" i="17" s="1"/>
  <c r="H107" i="17"/>
  <c r="S107" i="17" s="1"/>
  <c r="T107" i="17" s="1"/>
  <c r="N106" i="17"/>
  <c r="M106" i="17"/>
  <c r="P106" i="17" s="1"/>
  <c r="H106" i="17"/>
  <c r="S106" i="17" s="1"/>
  <c r="T106" i="17" s="1"/>
  <c r="N105" i="17"/>
  <c r="M105" i="17"/>
  <c r="P105" i="17" s="1"/>
  <c r="H105" i="17"/>
  <c r="S105" i="17" s="1"/>
  <c r="T105" i="17" s="1"/>
  <c r="N104" i="17"/>
  <c r="M104" i="17"/>
  <c r="P104" i="17" s="1"/>
  <c r="H104" i="17"/>
  <c r="S104" i="17" s="1"/>
  <c r="T104" i="17" s="1"/>
  <c r="N103" i="17"/>
  <c r="M103" i="17"/>
  <c r="P103" i="17" s="1"/>
  <c r="H103" i="17"/>
  <c r="S103" i="17" s="1"/>
  <c r="T103" i="17" s="1"/>
  <c r="N102" i="17"/>
  <c r="M102" i="17"/>
  <c r="P102" i="17" s="1"/>
  <c r="H102" i="17"/>
  <c r="S102" i="17" s="1"/>
  <c r="T102" i="17" s="1"/>
  <c r="N101" i="17"/>
  <c r="M101" i="17"/>
  <c r="P101" i="17" s="1"/>
  <c r="H101" i="17"/>
  <c r="S101" i="17" s="1"/>
  <c r="T101" i="17" s="1"/>
  <c r="N100" i="17"/>
  <c r="M100" i="17"/>
  <c r="P100" i="17" s="1"/>
  <c r="H100" i="17"/>
  <c r="S100" i="17" s="1"/>
  <c r="T100" i="17" s="1"/>
  <c r="N99" i="17"/>
  <c r="M99" i="17"/>
  <c r="P99" i="17" s="1"/>
  <c r="H99" i="17"/>
  <c r="S99" i="17" s="1"/>
  <c r="T99" i="17" s="1"/>
  <c r="N98" i="17"/>
  <c r="M98" i="17"/>
  <c r="P98" i="17" s="1"/>
  <c r="H98" i="17"/>
  <c r="S98" i="17" s="1"/>
  <c r="T98" i="17" s="1"/>
  <c r="N97" i="17"/>
  <c r="M97" i="17"/>
  <c r="P97" i="17" s="1"/>
  <c r="H97" i="17"/>
  <c r="S97" i="17" s="1"/>
  <c r="T97" i="17" s="1"/>
  <c r="N96" i="17"/>
  <c r="M96" i="17"/>
  <c r="P96" i="17" s="1"/>
  <c r="H96" i="17"/>
  <c r="S96" i="17" s="1"/>
  <c r="T96" i="17" s="1"/>
  <c r="N95" i="17"/>
  <c r="M95" i="17"/>
  <c r="P95" i="17" s="1"/>
  <c r="H95" i="17"/>
  <c r="S95" i="17" s="1"/>
  <c r="T95" i="17" s="1"/>
  <c r="N94" i="17"/>
  <c r="M94" i="17"/>
  <c r="P94" i="17" s="1"/>
  <c r="H94" i="17"/>
  <c r="S94" i="17" s="1"/>
  <c r="T94" i="17" s="1"/>
  <c r="N93" i="17"/>
  <c r="M93" i="17"/>
  <c r="P93" i="17" s="1"/>
  <c r="H93" i="17"/>
  <c r="S93" i="17" s="1"/>
  <c r="T93" i="17" s="1"/>
  <c r="N92" i="17"/>
  <c r="M92" i="17"/>
  <c r="P92" i="17" s="1"/>
  <c r="H92" i="17"/>
  <c r="S92" i="17" s="1"/>
  <c r="T92" i="17" s="1"/>
  <c r="N91" i="17"/>
  <c r="M91" i="17"/>
  <c r="P91" i="17" s="1"/>
  <c r="H91" i="17"/>
  <c r="S91" i="17" s="1"/>
  <c r="T91" i="17" s="1"/>
  <c r="N90" i="17"/>
  <c r="M90" i="17"/>
  <c r="P90" i="17" s="1"/>
  <c r="H90" i="17"/>
  <c r="S90" i="17" s="1"/>
  <c r="T90" i="17" s="1"/>
  <c r="N89" i="17"/>
  <c r="M89" i="17"/>
  <c r="P89" i="17" s="1"/>
  <c r="H89" i="17"/>
  <c r="S89" i="17" s="1"/>
  <c r="T89" i="17" s="1"/>
  <c r="N88" i="17"/>
  <c r="M88" i="17"/>
  <c r="P88" i="17" s="1"/>
  <c r="H88" i="17"/>
  <c r="S88" i="17" s="1"/>
  <c r="T88" i="17" s="1"/>
  <c r="N87" i="17"/>
  <c r="M87" i="17"/>
  <c r="P87" i="17" s="1"/>
  <c r="H87" i="17"/>
  <c r="S87" i="17" s="1"/>
  <c r="T87" i="17" s="1"/>
  <c r="N86" i="17"/>
  <c r="M86" i="17"/>
  <c r="P86" i="17" s="1"/>
  <c r="H86" i="17"/>
  <c r="S86" i="17" s="1"/>
  <c r="T86" i="17" s="1"/>
  <c r="N85" i="17"/>
  <c r="M85" i="17"/>
  <c r="P85" i="17" s="1"/>
  <c r="H85" i="17"/>
  <c r="S85" i="17" s="1"/>
  <c r="T85" i="17" s="1"/>
  <c r="N84" i="17"/>
  <c r="M84" i="17"/>
  <c r="P84" i="17" s="1"/>
  <c r="H84" i="17"/>
  <c r="S84" i="17" s="1"/>
  <c r="T84" i="17" s="1"/>
  <c r="N83" i="17"/>
  <c r="M83" i="17"/>
  <c r="P83" i="17" s="1"/>
  <c r="H83" i="17"/>
  <c r="S83" i="17" s="1"/>
  <c r="T83" i="17" s="1"/>
  <c r="N82" i="17"/>
  <c r="M82" i="17"/>
  <c r="P82" i="17" s="1"/>
  <c r="H82" i="17"/>
  <c r="S82" i="17" s="1"/>
  <c r="T82" i="17" s="1"/>
  <c r="N81" i="17"/>
  <c r="M81" i="17"/>
  <c r="P81" i="17" s="1"/>
  <c r="H81" i="17"/>
  <c r="S81" i="17" s="1"/>
  <c r="T81" i="17" s="1"/>
  <c r="N80" i="17"/>
  <c r="M80" i="17"/>
  <c r="P80" i="17" s="1"/>
  <c r="H80" i="17"/>
  <c r="S80" i="17" s="1"/>
  <c r="T80" i="17" s="1"/>
  <c r="N79" i="17"/>
  <c r="M79" i="17"/>
  <c r="P79" i="17" s="1"/>
  <c r="H79" i="17"/>
  <c r="S79" i="17" s="1"/>
  <c r="T79" i="17" s="1"/>
  <c r="N78" i="17"/>
  <c r="M78" i="17"/>
  <c r="P78" i="17" s="1"/>
  <c r="H78" i="17"/>
  <c r="S78" i="17" s="1"/>
  <c r="T78" i="17" s="1"/>
  <c r="N77" i="17"/>
  <c r="M77" i="17"/>
  <c r="P77" i="17" s="1"/>
  <c r="H77" i="17"/>
  <c r="S77" i="17" s="1"/>
  <c r="T77" i="17" s="1"/>
  <c r="N76" i="17"/>
  <c r="M76" i="17"/>
  <c r="P76" i="17" s="1"/>
  <c r="H76" i="17"/>
  <c r="S76" i="17" s="1"/>
  <c r="T76" i="17" s="1"/>
  <c r="N75" i="17"/>
  <c r="M75" i="17"/>
  <c r="P75" i="17" s="1"/>
  <c r="H75" i="17"/>
  <c r="S75" i="17" s="1"/>
  <c r="T75" i="17" s="1"/>
  <c r="N74" i="17"/>
  <c r="M74" i="17"/>
  <c r="P74" i="17" s="1"/>
  <c r="H74" i="17"/>
  <c r="S74" i="17" s="1"/>
  <c r="T74" i="17" s="1"/>
  <c r="N73" i="17"/>
  <c r="M73" i="17"/>
  <c r="P73" i="17" s="1"/>
  <c r="H73" i="17"/>
  <c r="S73" i="17" s="1"/>
  <c r="T73" i="17" s="1"/>
  <c r="N72" i="17"/>
  <c r="M72" i="17"/>
  <c r="P72" i="17" s="1"/>
  <c r="H72" i="17"/>
  <c r="S72" i="17" s="1"/>
  <c r="T72" i="17" s="1"/>
  <c r="N71" i="17"/>
  <c r="M71" i="17"/>
  <c r="P71" i="17" s="1"/>
  <c r="H71" i="17"/>
  <c r="S71" i="17" s="1"/>
  <c r="T71" i="17" s="1"/>
  <c r="N70" i="17"/>
  <c r="M70" i="17"/>
  <c r="P70" i="17" s="1"/>
  <c r="H70" i="17"/>
  <c r="S70" i="17" s="1"/>
  <c r="T70" i="17" s="1"/>
  <c r="N69" i="17"/>
  <c r="M69" i="17"/>
  <c r="P69" i="17" s="1"/>
  <c r="H69" i="17"/>
  <c r="S69" i="17" s="1"/>
  <c r="T69" i="17" s="1"/>
  <c r="N68" i="17"/>
  <c r="M68" i="17"/>
  <c r="P68" i="17" s="1"/>
  <c r="H68" i="17"/>
  <c r="S68" i="17" s="1"/>
  <c r="T68" i="17" s="1"/>
  <c r="N67" i="17"/>
  <c r="M67" i="17"/>
  <c r="P67" i="17" s="1"/>
  <c r="H67" i="17"/>
  <c r="S67" i="17" s="1"/>
  <c r="T67" i="17" s="1"/>
  <c r="N66" i="17"/>
  <c r="M66" i="17"/>
  <c r="P66" i="17" s="1"/>
  <c r="H66" i="17"/>
  <c r="S66" i="17" s="1"/>
  <c r="T66" i="17" s="1"/>
  <c r="N65" i="17"/>
  <c r="M65" i="17"/>
  <c r="P65" i="17" s="1"/>
  <c r="H65" i="17"/>
  <c r="S65" i="17" s="1"/>
  <c r="T65" i="17" s="1"/>
  <c r="N64" i="17"/>
  <c r="M64" i="17"/>
  <c r="P64" i="17" s="1"/>
  <c r="H64" i="17"/>
  <c r="S64" i="17" s="1"/>
  <c r="T64" i="17" s="1"/>
  <c r="N63" i="17"/>
  <c r="M63" i="17"/>
  <c r="P63" i="17" s="1"/>
  <c r="H63" i="17"/>
  <c r="S63" i="17" s="1"/>
  <c r="T63" i="17" s="1"/>
  <c r="N62" i="17"/>
  <c r="M62" i="17"/>
  <c r="P62" i="17" s="1"/>
  <c r="H62" i="17"/>
  <c r="S62" i="17" s="1"/>
  <c r="T62" i="17" s="1"/>
  <c r="N61" i="17"/>
  <c r="M61" i="17"/>
  <c r="P61" i="17" s="1"/>
  <c r="H61" i="17"/>
  <c r="S61" i="17" s="1"/>
  <c r="T61" i="17" s="1"/>
  <c r="N60" i="17"/>
  <c r="M60" i="17"/>
  <c r="P60" i="17" s="1"/>
  <c r="H60" i="17"/>
  <c r="S60" i="17" s="1"/>
  <c r="T60" i="17" s="1"/>
  <c r="N59" i="17"/>
  <c r="M59" i="17"/>
  <c r="P59" i="17" s="1"/>
  <c r="H59" i="17"/>
  <c r="S59" i="17" s="1"/>
  <c r="T59" i="17" s="1"/>
  <c r="N58" i="17"/>
  <c r="M58" i="17"/>
  <c r="P58" i="17" s="1"/>
  <c r="H58" i="17"/>
  <c r="S58" i="17" s="1"/>
  <c r="T58" i="17" s="1"/>
  <c r="N57" i="17"/>
  <c r="M57" i="17"/>
  <c r="P57" i="17" s="1"/>
  <c r="H57" i="17"/>
  <c r="S57" i="17" s="1"/>
  <c r="T57" i="17" s="1"/>
  <c r="N56" i="17"/>
  <c r="M56" i="17"/>
  <c r="P56" i="17" s="1"/>
  <c r="H56" i="17"/>
  <c r="S56" i="17" s="1"/>
  <c r="T56" i="17" s="1"/>
  <c r="N55" i="17"/>
  <c r="M55" i="17"/>
  <c r="P55" i="17" s="1"/>
  <c r="H55" i="17"/>
  <c r="S55" i="17" s="1"/>
  <c r="T55" i="17" s="1"/>
  <c r="N54" i="17"/>
  <c r="M54" i="17"/>
  <c r="P54" i="17" s="1"/>
  <c r="H54" i="17"/>
  <c r="S54" i="17" s="1"/>
  <c r="T54" i="17" s="1"/>
  <c r="N53" i="17"/>
  <c r="M53" i="17"/>
  <c r="P53" i="17" s="1"/>
  <c r="H53" i="17"/>
  <c r="S53" i="17" s="1"/>
  <c r="T53" i="17" s="1"/>
  <c r="N52" i="17"/>
  <c r="M52" i="17"/>
  <c r="P52" i="17" s="1"/>
  <c r="H52" i="17"/>
  <c r="S52" i="17" s="1"/>
  <c r="T52" i="17" s="1"/>
  <c r="N51" i="17"/>
  <c r="M51" i="17"/>
  <c r="P51" i="17" s="1"/>
  <c r="H51" i="17"/>
  <c r="S51" i="17" s="1"/>
  <c r="T51" i="17" s="1"/>
  <c r="N50" i="17"/>
  <c r="M50" i="17"/>
  <c r="P50" i="17" s="1"/>
  <c r="H50" i="17"/>
  <c r="S50" i="17" s="1"/>
  <c r="T50" i="17" s="1"/>
  <c r="N49" i="17"/>
  <c r="M49" i="17"/>
  <c r="P49" i="17" s="1"/>
  <c r="H49" i="17"/>
  <c r="S49" i="17" s="1"/>
  <c r="T49" i="17" s="1"/>
  <c r="N48" i="17"/>
  <c r="M48" i="17"/>
  <c r="P48" i="17" s="1"/>
  <c r="H48" i="17"/>
  <c r="S48" i="17" s="1"/>
  <c r="T48" i="17" s="1"/>
  <c r="N47" i="17"/>
  <c r="M47" i="17"/>
  <c r="P47" i="17" s="1"/>
  <c r="H47" i="17"/>
  <c r="S47" i="17" s="1"/>
  <c r="T47" i="17" s="1"/>
  <c r="N46" i="17"/>
  <c r="M46" i="17"/>
  <c r="P46" i="17" s="1"/>
  <c r="H46" i="17"/>
  <c r="S46" i="17" s="1"/>
  <c r="T46" i="17" s="1"/>
  <c r="N45" i="17"/>
  <c r="M45" i="17"/>
  <c r="P45" i="17" s="1"/>
  <c r="H45" i="17"/>
  <c r="S45" i="17" s="1"/>
  <c r="T45" i="17" s="1"/>
  <c r="N44" i="17"/>
  <c r="M44" i="17"/>
  <c r="P44" i="17" s="1"/>
  <c r="H44" i="17"/>
  <c r="S44" i="17" s="1"/>
  <c r="T44" i="17" s="1"/>
  <c r="N43" i="17"/>
  <c r="M43" i="17"/>
  <c r="P43" i="17" s="1"/>
  <c r="H43" i="17"/>
  <c r="S43" i="17" s="1"/>
  <c r="T43" i="17" s="1"/>
  <c r="N42" i="17"/>
  <c r="M42" i="17"/>
  <c r="P42" i="17" s="1"/>
  <c r="H42" i="17"/>
  <c r="S42" i="17" s="1"/>
  <c r="T42" i="17" s="1"/>
  <c r="N41" i="17"/>
  <c r="M41" i="17"/>
  <c r="P41" i="17" s="1"/>
  <c r="H41" i="17"/>
  <c r="S41" i="17" s="1"/>
  <c r="T41" i="17" s="1"/>
  <c r="N40" i="17"/>
  <c r="M40" i="17"/>
  <c r="P40" i="17" s="1"/>
  <c r="H40" i="17"/>
  <c r="S40" i="17" s="1"/>
  <c r="T40" i="17" s="1"/>
  <c r="N39" i="17"/>
  <c r="M39" i="17"/>
  <c r="P39" i="17" s="1"/>
  <c r="H39" i="17"/>
  <c r="S39" i="17" s="1"/>
  <c r="T39" i="17" s="1"/>
  <c r="N38" i="17"/>
  <c r="M38" i="17"/>
  <c r="P38" i="17" s="1"/>
  <c r="H38" i="17"/>
  <c r="S38" i="17" s="1"/>
  <c r="T38" i="17" s="1"/>
  <c r="N37" i="17"/>
  <c r="M37" i="17"/>
  <c r="P37" i="17" s="1"/>
  <c r="H37" i="17"/>
  <c r="S37" i="17" s="1"/>
  <c r="T37" i="17" s="1"/>
  <c r="N36" i="17"/>
  <c r="M36" i="17"/>
  <c r="P36" i="17" s="1"/>
  <c r="H36" i="17"/>
  <c r="S36" i="17" s="1"/>
  <c r="T36" i="17" s="1"/>
  <c r="N35" i="17"/>
  <c r="M35" i="17"/>
  <c r="P35" i="17" s="1"/>
  <c r="H35" i="17"/>
  <c r="S35" i="17" s="1"/>
  <c r="T35" i="17" s="1"/>
  <c r="N34" i="17"/>
  <c r="M34" i="17"/>
  <c r="P34" i="17" s="1"/>
  <c r="H34" i="17"/>
  <c r="S34" i="17" s="1"/>
  <c r="T34" i="17" s="1"/>
  <c r="N33" i="17"/>
  <c r="M33" i="17"/>
  <c r="P33" i="17" s="1"/>
  <c r="H33" i="17"/>
  <c r="S33" i="17" s="1"/>
  <c r="T33" i="17" s="1"/>
  <c r="N32" i="17"/>
  <c r="M32" i="17"/>
  <c r="P32" i="17" s="1"/>
  <c r="H32" i="17"/>
  <c r="S32" i="17" s="1"/>
  <c r="T32" i="17" s="1"/>
  <c r="N31" i="17"/>
  <c r="M31" i="17"/>
  <c r="P31" i="17" s="1"/>
  <c r="H31" i="17"/>
  <c r="S31" i="17" s="1"/>
  <c r="T31" i="17" s="1"/>
  <c r="N30" i="17"/>
  <c r="M30" i="17"/>
  <c r="P30" i="17" s="1"/>
  <c r="H30" i="17"/>
  <c r="S30" i="17" s="1"/>
  <c r="T30" i="17" s="1"/>
  <c r="N29" i="17"/>
  <c r="M29" i="17"/>
  <c r="P29" i="17" s="1"/>
  <c r="H29" i="17"/>
  <c r="S29" i="17" s="1"/>
  <c r="T29" i="17" s="1"/>
  <c r="N28" i="17"/>
  <c r="M28" i="17"/>
  <c r="P28" i="17" s="1"/>
  <c r="H28" i="17"/>
  <c r="S28" i="17" s="1"/>
  <c r="T28" i="17" s="1"/>
  <c r="N27" i="17"/>
  <c r="M27" i="17"/>
  <c r="P27" i="17" s="1"/>
  <c r="H27" i="17"/>
  <c r="S27" i="17" s="1"/>
  <c r="T27" i="17" s="1"/>
  <c r="N26" i="17"/>
  <c r="M26" i="17"/>
  <c r="P26" i="17" s="1"/>
  <c r="H26" i="17"/>
  <c r="S26" i="17" s="1"/>
  <c r="T26" i="17" s="1"/>
  <c r="N25" i="17"/>
  <c r="M25" i="17"/>
  <c r="P25" i="17" s="1"/>
  <c r="H25" i="17"/>
  <c r="S25" i="17" s="1"/>
  <c r="N24" i="17"/>
  <c r="M24" i="17"/>
  <c r="P24" i="17" s="1"/>
  <c r="H24" i="17"/>
  <c r="S24" i="17" s="1"/>
  <c r="T24" i="17" s="1"/>
  <c r="N23" i="17"/>
  <c r="M23" i="17"/>
  <c r="P23" i="17" s="1"/>
  <c r="H23" i="17"/>
  <c r="S23" i="17" s="1"/>
  <c r="T23" i="17" s="1"/>
  <c r="N22" i="17"/>
  <c r="M22" i="17"/>
  <c r="H22" i="17"/>
  <c r="S22" i="17" s="1"/>
  <c r="T22" i="17" s="1"/>
  <c r="N21" i="17"/>
  <c r="M21" i="17"/>
  <c r="P21" i="17" s="1"/>
  <c r="H21" i="17"/>
  <c r="S21" i="17" s="1"/>
  <c r="T21" i="17" s="1"/>
  <c r="N20" i="17"/>
  <c r="M20" i="17"/>
  <c r="P20" i="17" s="1"/>
  <c r="H20" i="17"/>
  <c r="S20" i="17" s="1"/>
  <c r="T20" i="17" s="1"/>
  <c r="N19" i="17"/>
  <c r="M19" i="17"/>
  <c r="P19" i="17" s="1"/>
  <c r="H19" i="17"/>
  <c r="S19" i="17" s="1"/>
  <c r="T19" i="17" s="1"/>
  <c r="M14" i="17"/>
  <c r="P14" i="17" s="1"/>
  <c r="O11" i="17"/>
  <c r="L11" i="17"/>
  <c r="K11" i="17"/>
  <c r="J11" i="17"/>
  <c r="I11" i="17"/>
  <c r="N129" i="16"/>
  <c r="M129" i="16"/>
  <c r="P129" i="16" s="1"/>
  <c r="H129" i="16"/>
  <c r="S129" i="16" s="1"/>
  <c r="T129" i="16" s="1"/>
  <c r="N128" i="16"/>
  <c r="M128" i="16"/>
  <c r="P128" i="16" s="1"/>
  <c r="H128" i="16"/>
  <c r="S128" i="16" s="1"/>
  <c r="T128" i="16" s="1"/>
  <c r="N127" i="16"/>
  <c r="M127" i="16"/>
  <c r="P127" i="16" s="1"/>
  <c r="H127" i="16"/>
  <c r="S127" i="16" s="1"/>
  <c r="T127" i="16" s="1"/>
  <c r="N126" i="16"/>
  <c r="M126" i="16"/>
  <c r="P126" i="16" s="1"/>
  <c r="H126" i="16"/>
  <c r="S126" i="16" s="1"/>
  <c r="T126" i="16" s="1"/>
  <c r="N125" i="16"/>
  <c r="M125" i="16"/>
  <c r="P125" i="16" s="1"/>
  <c r="H125" i="16"/>
  <c r="S125" i="16" s="1"/>
  <c r="T125" i="16" s="1"/>
  <c r="N124" i="16"/>
  <c r="M124" i="16"/>
  <c r="P124" i="16" s="1"/>
  <c r="H124" i="16"/>
  <c r="S124" i="16" s="1"/>
  <c r="T124" i="16" s="1"/>
  <c r="N123" i="16"/>
  <c r="M123" i="16"/>
  <c r="P123" i="16" s="1"/>
  <c r="H123" i="16"/>
  <c r="S123" i="16" s="1"/>
  <c r="T123" i="16" s="1"/>
  <c r="N122" i="16"/>
  <c r="M122" i="16"/>
  <c r="P122" i="16" s="1"/>
  <c r="H122" i="16"/>
  <c r="S122" i="16" s="1"/>
  <c r="T122" i="16" s="1"/>
  <c r="N121" i="16"/>
  <c r="M121" i="16"/>
  <c r="P121" i="16" s="1"/>
  <c r="H121" i="16"/>
  <c r="S121" i="16" s="1"/>
  <c r="T121" i="16" s="1"/>
  <c r="N120" i="16"/>
  <c r="M120" i="16"/>
  <c r="P120" i="16" s="1"/>
  <c r="H120" i="16"/>
  <c r="S120" i="16" s="1"/>
  <c r="T120" i="16" s="1"/>
  <c r="N119" i="16"/>
  <c r="M119" i="16"/>
  <c r="P119" i="16" s="1"/>
  <c r="H119" i="16"/>
  <c r="S119" i="16" s="1"/>
  <c r="T119" i="16" s="1"/>
  <c r="N118" i="16"/>
  <c r="M118" i="16"/>
  <c r="P118" i="16" s="1"/>
  <c r="H118" i="16"/>
  <c r="S118" i="16" s="1"/>
  <c r="T118" i="16" s="1"/>
  <c r="N117" i="16"/>
  <c r="M117" i="16"/>
  <c r="P117" i="16" s="1"/>
  <c r="H117" i="16"/>
  <c r="S117" i="16" s="1"/>
  <c r="T117" i="16" s="1"/>
  <c r="N116" i="16"/>
  <c r="M116" i="16"/>
  <c r="P116" i="16" s="1"/>
  <c r="H116" i="16"/>
  <c r="S116" i="16" s="1"/>
  <c r="T116" i="16" s="1"/>
  <c r="N115" i="16"/>
  <c r="M115" i="16"/>
  <c r="P115" i="16" s="1"/>
  <c r="H115" i="16"/>
  <c r="S115" i="16" s="1"/>
  <c r="T115" i="16" s="1"/>
  <c r="N114" i="16"/>
  <c r="M114" i="16"/>
  <c r="P114" i="16" s="1"/>
  <c r="H114" i="16"/>
  <c r="S114" i="16" s="1"/>
  <c r="T114" i="16" s="1"/>
  <c r="N113" i="16"/>
  <c r="M113" i="16"/>
  <c r="P113" i="16" s="1"/>
  <c r="H113" i="16"/>
  <c r="S113" i="16" s="1"/>
  <c r="T113" i="16" s="1"/>
  <c r="N112" i="16"/>
  <c r="M112" i="16"/>
  <c r="P112" i="16" s="1"/>
  <c r="H112" i="16"/>
  <c r="S112" i="16" s="1"/>
  <c r="T112" i="16" s="1"/>
  <c r="N111" i="16"/>
  <c r="M111" i="16"/>
  <c r="P111" i="16" s="1"/>
  <c r="H111" i="16"/>
  <c r="S111" i="16" s="1"/>
  <c r="T111" i="16" s="1"/>
  <c r="N110" i="16"/>
  <c r="M110" i="16"/>
  <c r="P110" i="16" s="1"/>
  <c r="H110" i="16"/>
  <c r="S110" i="16" s="1"/>
  <c r="T110" i="16" s="1"/>
  <c r="N109" i="16"/>
  <c r="M109" i="16"/>
  <c r="P109" i="16" s="1"/>
  <c r="H109" i="16"/>
  <c r="S109" i="16" s="1"/>
  <c r="T109" i="16" s="1"/>
  <c r="N108" i="16"/>
  <c r="M108" i="16"/>
  <c r="P108" i="16" s="1"/>
  <c r="H108" i="16"/>
  <c r="S108" i="16" s="1"/>
  <c r="T108" i="16" s="1"/>
  <c r="N107" i="16"/>
  <c r="M107" i="16"/>
  <c r="P107" i="16" s="1"/>
  <c r="H107" i="16"/>
  <c r="S107" i="16" s="1"/>
  <c r="T107" i="16" s="1"/>
  <c r="N106" i="16"/>
  <c r="M106" i="16"/>
  <c r="P106" i="16" s="1"/>
  <c r="H106" i="16"/>
  <c r="S106" i="16" s="1"/>
  <c r="T106" i="16" s="1"/>
  <c r="N105" i="16"/>
  <c r="M105" i="16"/>
  <c r="P105" i="16" s="1"/>
  <c r="H105" i="16"/>
  <c r="S105" i="16" s="1"/>
  <c r="T105" i="16" s="1"/>
  <c r="N104" i="16"/>
  <c r="M104" i="16"/>
  <c r="P104" i="16" s="1"/>
  <c r="H104" i="16"/>
  <c r="S104" i="16" s="1"/>
  <c r="T104" i="16" s="1"/>
  <c r="N103" i="16"/>
  <c r="M103" i="16"/>
  <c r="P103" i="16" s="1"/>
  <c r="H103" i="16"/>
  <c r="S103" i="16" s="1"/>
  <c r="T103" i="16" s="1"/>
  <c r="N102" i="16"/>
  <c r="M102" i="16"/>
  <c r="P102" i="16" s="1"/>
  <c r="H102" i="16"/>
  <c r="S102" i="16" s="1"/>
  <c r="T102" i="16" s="1"/>
  <c r="N101" i="16"/>
  <c r="M101" i="16"/>
  <c r="P101" i="16" s="1"/>
  <c r="H101" i="16"/>
  <c r="S101" i="16" s="1"/>
  <c r="T101" i="16" s="1"/>
  <c r="N100" i="16"/>
  <c r="M100" i="16"/>
  <c r="P100" i="16" s="1"/>
  <c r="H100" i="16"/>
  <c r="S100" i="16" s="1"/>
  <c r="T100" i="16" s="1"/>
  <c r="N99" i="16"/>
  <c r="M99" i="16"/>
  <c r="P99" i="16" s="1"/>
  <c r="H99" i="16"/>
  <c r="S99" i="16" s="1"/>
  <c r="T99" i="16" s="1"/>
  <c r="N98" i="16"/>
  <c r="M98" i="16"/>
  <c r="P98" i="16" s="1"/>
  <c r="H98" i="16"/>
  <c r="S98" i="16" s="1"/>
  <c r="T98" i="16" s="1"/>
  <c r="N97" i="16"/>
  <c r="M97" i="16"/>
  <c r="P97" i="16" s="1"/>
  <c r="H97" i="16"/>
  <c r="S97" i="16" s="1"/>
  <c r="T97" i="16" s="1"/>
  <c r="N96" i="16"/>
  <c r="M96" i="16"/>
  <c r="P96" i="16" s="1"/>
  <c r="H96" i="16"/>
  <c r="S96" i="16" s="1"/>
  <c r="T96" i="16" s="1"/>
  <c r="N95" i="16"/>
  <c r="M95" i="16"/>
  <c r="P95" i="16" s="1"/>
  <c r="H95" i="16"/>
  <c r="S95" i="16" s="1"/>
  <c r="T95" i="16" s="1"/>
  <c r="N94" i="16"/>
  <c r="M94" i="16"/>
  <c r="P94" i="16" s="1"/>
  <c r="H94" i="16"/>
  <c r="S94" i="16" s="1"/>
  <c r="T94" i="16" s="1"/>
  <c r="N93" i="16"/>
  <c r="M93" i="16"/>
  <c r="P93" i="16" s="1"/>
  <c r="H93" i="16"/>
  <c r="S93" i="16" s="1"/>
  <c r="T93" i="16" s="1"/>
  <c r="N92" i="16"/>
  <c r="M92" i="16"/>
  <c r="P92" i="16" s="1"/>
  <c r="H92" i="16"/>
  <c r="S92" i="16" s="1"/>
  <c r="T92" i="16" s="1"/>
  <c r="N91" i="16"/>
  <c r="M91" i="16"/>
  <c r="P91" i="16" s="1"/>
  <c r="H91" i="16"/>
  <c r="S91" i="16" s="1"/>
  <c r="T91" i="16" s="1"/>
  <c r="N90" i="16"/>
  <c r="M90" i="16"/>
  <c r="P90" i="16" s="1"/>
  <c r="H90" i="16"/>
  <c r="S90" i="16" s="1"/>
  <c r="T90" i="16" s="1"/>
  <c r="N89" i="16"/>
  <c r="M89" i="16"/>
  <c r="P89" i="16" s="1"/>
  <c r="H89" i="16"/>
  <c r="S89" i="16" s="1"/>
  <c r="T89" i="16" s="1"/>
  <c r="N88" i="16"/>
  <c r="M88" i="16"/>
  <c r="P88" i="16" s="1"/>
  <c r="H88" i="16"/>
  <c r="S88" i="16" s="1"/>
  <c r="T88" i="16" s="1"/>
  <c r="N87" i="16"/>
  <c r="M87" i="16"/>
  <c r="P87" i="16" s="1"/>
  <c r="H87" i="16"/>
  <c r="S87" i="16" s="1"/>
  <c r="T87" i="16" s="1"/>
  <c r="N86" i="16"/>
  <c r="M86" i="16"/>
  <c r="P86" i="16" s="1"/>
  <c r="H86" i="16"/>
  <c r="S86" i="16" s="1"/>
  <c r="T86" i="16" s="1"/>
  <c r="N85" i="16"/>
  <c r="M85" i="16"/>
  <c r="P85" i="16" s="1"/>
  <c r="H85" i="16"/>
  <c r="S85" i="16" s="1"/>
  <c r="T85" i="16" s="1"/>
  <c r="N84" i="16"/>
  <c r="M84" i="16"/>
  <c r="P84" i="16" s="1"/>
  <c r="H84" i="16"/>
  <c r="S84" i="16" s="1"/>
  <c r="T84" i="16" s="1"/>
  <c r="N83" i="16"/>
  <c r="M83" i="16"/>
  <c r="P83" i="16" s="1"/>
  <c r="H83" i="16"/>
  <c r="S83" i="16" s="1"/>
  <c r="T83" i="16" s="1"/>
  <c r="N82" i="16"/>
  <c r="M82" i="16"/>
  <c r="P82" i="16" s="1"/>
  <c r="H82" i="16"/>
  <c r="S82" i="16" s="1"/>
  <c r="T82" i="16" s="1"/>
  <c r="N81" i="16"/>
  <c r="M81" i="16"/>
  <c r="P81" i="16" s="1"/>
  <c r="H81" i="16"/>
  <c r="S81" i="16" s="1"/>
  <c r="T81" i="16" s="1"/>
  <c r="N80" i="16"/>
  <c r="M80" i="16"/>
  <c r="P80" i="16" s="1"/>
  <c r="H80" i="16"/>
  <c r="S80" i="16" s="1"/>
  <c r="T80" i="16" s="1"/>
  <c r="N79" i="16"/>
  <c r="M79" i="16"/>
  <c r="P79" i="16" s="1"/>
  <c r="H79" i="16"/>
  <c r="S79" i="16" s="1"/>
  <c r="T79" i="16" s="1"/>
  <c r="N78" i="16"/>
  <c r="M78" i="16"/>
  <c r="P78" i="16" s="1"/>
  <c r="H78" i="16"/>
  <c r="S78" i="16" s="1"/>
  <c r="T78" i="16" s="1"/>
  <c r="N77" i="16"/>
  <c r="M77" i="16"/>
  <c r="P77" i="16" s="1"/>
  <c r="H77" i="16"/>
  <c r="S77" i="16" s="1"/>
  <c r="T77" i="16" s="1"/>
  <c r="N76" i="16"/>
  <c r="M76" i="16"/>
  <c r="P76" i="16" s="1"/>
  <c r="H76" i="16"/>
  <c r="S76" i="16" s="1"/>
  <c r="T76" i="16" s="1"/>
  <c r="N75" i="16"/>
  <c r="M75" i="16"/>
  <c r="P75" i="16" s="1"/>
  <c r="H75" i="16"/>
  <c r="S75" i="16" s="1"/>
  <c r="T75" i="16" s="1"/>
  <c r="N74" i="16"/>
  <c r="M74" i="16"/>
  <c r="P74" i="16" s="1"/>
  <c r="H74" i="16"/>
  <c r="S74" i="16" s="1"/>
  <c r="T74" i="16" s="1"/>
  <c r="N73" i="16"/>
  <c r="M73" i="16"/>
  <c r="P73" i="16" s="1"/>
  <c r="H73" i="16"/>
  <c r="S73" i="16" s="1"/>
  <c r="T73" i="16" s="1"/>
  <c r="N72" i="16"/>
  <c r="M72" i="16"/>
  <c r="P72" i="16" s="1"/>
  <c r="H72" i="16"/>
  <c r="S72" i="16" s="1"/>
  <c r="T72" i="16" s="1"/>
  <c r="N71" i="16"/>
  <c r="M71" i="16"/>
  <c r="P71" i="16" s="1"/>
  <c r="H71" i="16"/>
  <c r="S71" i="16" s="1"/>
  <c r="T71" i="16" s="1"/>
  <c r="N70" i="16"/>
  <c r="M70" i="16"/>
  <c r="P70" i="16" s="1"/>
  <c r="H70" i="16"/>
  <c r="S70" i="16" s="1"/>
  <c r="T70" i="16" s="1"/>
  <c r="N69" i="16"/>
  <c r="M69" i="16"/>
  <c r="P69" i="16" s="1"/>
  <c r="H69" i="16"/>
  <c r="S69" i="16" s="1"/>
  <c r="T69" i="16" s="1"/>
  <c r="N68" i="16"/>
  <c r="M68" i="16"/>
  <c r="P68" i="16" s="1"/>
  <c r="H68" i="16"/>
  <c r="S68" i="16" s="1"/>
  <c r="T68" i="16" s="1"/>
  <c r="N67" i="16"/>
  <c r="M67" i="16"/>
  <c r="P67" i="16" s="1"/>
  <c r="H67" i="16"/>
  <c r="S67" i="16" s="1"/>
  <c r="T67" i="16" s="1"/>
  <c r="N66" i="16"/>
  <c r="M66" i="16"/>
  <c r="P66" i="16" s="1"/>
  <c r="H66" i="16"/>
  <c r="S66" i="16" s="1"/>
  <c r="T66" i="16" s="1"/>
  <c r="N65" i="16"/>
  <c r="M65" i="16"/>
  <c r="P65" i="16" s="1"/>
  <c r="H65" i="16"/>
  <c r="S65" i="16" s="1"/>
  <c r="T65" i="16" s="1"/>
  <c r="N64" i="16"/>
  <c r="M64" i="16"/>
  <c r="P64" i="16" s="1"/>
  <c r="H64" i="16"/>
  <c r="S64" i="16" s="1"/>
  <c r="T64" i="16" s="1"/>
  <c r="N63" i="16"/>
  <c r="M63" i="16"/>
  <c r="P63" i="16" s="1"/>
  <c r="H63" i="16"/>
  <c r="S63" i="16" s="1"/>
  <c r="T63" i="16" s="1"/>
  <c r="N62" i="16"/>
  <c r="M62" i="16"/>
  <c r="P62" i="16" s="1"/>
  <c r="H62" i="16"/>
  <c r="S62" i="16" s="1"/>
  <c r="T62" i="16" s="1"/>
  <c r="N61" i="16"/>
  <c r="M61" i="16"/>
  <c r="P61" i="16" s="1"/>
  <c r="H61" i="16"/>
  <c r="S61" i="16" s="1"/>
  <c r="T61" i="16" s="1"/>
  <c r="N60" i="16"/>
  <c r="M60" i="16"/>
  <c r="P60" i="16" s="1"/>
  <c r="H60" i="16"/>
  <c r="S60" i="16" s="1"/>
  <c r="T60" i="16" s="1"/>
  <c r="N59" i="16"/>
  <c r="M59" i="16"/>
  <c r="P59" i="16" s="1"/>
  <c r="H59" i="16"/>
  <c r="S59" i="16" s="1"/>
  <c r="T59" i="16" s="1"/>
  <c r="N58" i="16"/>
  <c r="M58" i="16"/>
  <c r="P58" i="16" s="1"/>
  <c r="H58" i="16"/>
  <c r="S58" i="16" s="1"/>
  <c r="T58" i="16" s="1"/>
  <c r="N57" i="16"/>
  <c r="M57" i="16"/>
  <c r="P57" i="16" s="1"/>
  <c r="H57" i="16"/>
  <c r="S57" i="16" s="1"/>
  <c r="T57" i="16" s="1"/>
  <c r="N56" i="16"/>
  <c r="M56" i="16"/>
  <c r="P56" i="16" s="1"/>
  <c r="H56" i="16"/>
  <c r="S56" i="16" s="1"/>
  <c r="T56" i="16" s="1"/>
  <c r="N55" i="16"/>
  <c r="M55" i="16"/>
  <c r="P55" i="16" s="1"/>
  <c r="H55" i="16"/>
  <c r="S55" i="16" s="1"/>
  <c r="T55" i="16" s="1"/>
  <c r="N54" i="16"/>
  <c r="M54" i="16"/>
  <c r="P54" i="16" s="1"/>
  <c r="H54" i="16"/>
  <c r="S54" i="16" s="1"/>
  <c r="T54" i="16" s="1"/>
  <c r="N53" i="16"/>
  <c r="M53" i="16"/>
  <c r="P53" i="16" s="1"/>
  <c r="H53" i="16"/>
  <c r="S53" i="16" s="1"/>
  <c r="T53" i="16" s="1"/>
  <c r="N52" i="16"/>
  <c r="M52" i="16"/>
  <c r="P52" i="16" s="1"/>
  <c r="H52" i="16"/>
  <c r="S52" i="16" s="1"/>
  <c r="T52" i="16" s="1"/>
  <c r="N51" i="16"/>
  <c r="M51" i="16"/>
  <c r="P51" i="16" s="1"/>
  <c r="H51" i="16"/>
  <c r="S51" i="16" s="1"/>
  <c r="T51" i="16" s="1"/>
  <c r="N50" i="16"/>
  <c r="M50" i="16"/>
  <c r="P50" i="16" s="1"/>
  <c r="H50" i="16"/>
  <c r="S50" i="16" s="1"/>
  <c r="T50" i="16" s="1"/>
  <c r="N49" i="16"/>
  <c r="M49" i="16"/>
  <c r="P49" i="16" s="1"/>
  <c r="H49" i="16"/>
  <c r="S49" i="16" s="1"/>
  <c r="T49" i="16" s="1"/>
  <c r="N48" i="16"/>
  <c r="M48" i="16"/>
  <c r="P48" i="16" s="1"/>
  <c r="H48" i="16"/>
  <c r="S48" i="16" s="1"/>
  <c r="T48" i="16" s="1"/>
  <c r="N47" i="16"/>
  <c r="M47" i="16"/>
  <c r="P47" i="16" s="1"/>
  <c r="H47" i="16"/>
  <c r="S47" i="16" s="1"/>
  <c r="T47" i="16" s="1"/>
  <c r="N46" i="16"/>
  <c r="M46" i="16"/>
  <c r="P46" i="16" s="1"/>
  <c r="H46" i="16"/>
  <c r="S46" i="16" s="1"/>
  <c r="T46" i="16" s="1"/>
  <c r="N45" i="16"/>
  <c r="M45" i="16"/>
  <c r="P45" i="16" s="1"/>
  <c r="H45" i="16"/>
  <c r="S45" i="16" s="1"/>
  <c r="T45" i="16" s="1"/>
  <c r="N44" i="16"/>
  <c r="M44" i="16"/>
  <c r="P44" i="16" s="1"/>
  <c r="H44" i="16"/>
  <c r="S44" i="16" s="1"/>
  <c r="T44" i="16" s="1"/>
  <c r="N43" i="16"/>
  <c r="M43" i="16"/>
  <c r="P43" i="16" s="1"/>
  <c r="H43" i="16"/>
  <c r="S43" i="16" s="1"/>
  <c r="T43" i="16" s="1"/>
  <c r="N42" i="16"/>
  <c r="M42" i="16"/>
  <c r="P42" i="16" s="1"/>
  <c r="H42" i="16"/>
  <c r="S42" i="16" s="1"/>
  <c r="T42" i="16" s="1"/>
  <c r="N41" i="16"/>
  <c r="M41" i="16"/>
  <c r="P41" i="16" s="1"/>
  <c r="H41" i="16"/>
  <c r="S41" i="16" s="1"/>
  <c r="T41" i="16" s="1"/>
  <c r="N40" i="16"/>
  <c r="M40" i="16"/>
  <c r="P40" i="16" s="1"/>
  <c r="H40" i="16"/>
  <c r="S40" i="16" s="1"/>
  <c r="T40" i="16" s="1"/>
  <c r="N39" i="16"/>
  <c r="M39" i="16"/>
  <c r="P39" i="16" s="1"/>
  <c r="H39" i="16"/>
  <c r="S39" i="16" s="1"/>
  <c r="T39" i="16" s="1"/>
  <c r="N38" i="16"/>
  <c r="M38" i="16"/>
  <c r="P38" i="16" s="1"/>
  <c r="H38" i="16"/>
  <c r="S38" i="16" s="1"/>
  <c r="T38" i="16" s="1"/>
  <c r="N37" i="16"/>
  <c r="M37" i="16"/>
  <c r="P37" i="16" s="1"/>
  <c r="H37" i="16"/>
  <c r="S37" i="16" s="1"/>
  <c r="T37" i="16" s="1"/>
  <c r="N36" i="16"/>
  <c r="M36" i="16"/>
  <c r="P36" i="16" s="1"/>
  <c r="H36" i="16"/>
  <c r="S36" i="16" s="1"/>
  <c r="T36" i="16" s="1"/>
  <c r="N35" i="16"/>
  <c r="M35" i="16"/>
  <c r="P35" i="16" s="1"/>
  <c r="H35" i="16"/>
  <c r="S35" i="16" s="1"/>
  <c r="T35" i="16" s="1"/>
  <c r="N34" i="16"/>
  <c r="M34" i="16"/>
  <c r="P34" i="16" s="1"/>
  <c r="H34" i="16"/>
  <c r="S34" i="16" s="1"/>
  <c r="T34" i="16" s="1"/>
  <c r="N33" i="16"/>
  <c r="M33" i="16"/>
  <c r="P33" i="16" s="1"/>
  <c r="H33" i="16"/>
  <c r="S33" i="16" s="1"/>
  <c r="T33" i="16" s="1"/>
  <c r="N32" i="16"/>
  <c r="M32" i="16"/>
  <c r="P32" i="16" s="1"/>
  <c r="H32" i="16"/>
  <c r="S32" i="16" s="1"/>
  <c r="T32" i="16" s="1"/>
  <c r="N31" i="16"/>
  <c r="M31" i="16"/>
  <c r="P31" i="16" s="1"/>
  <c r="H31" i="16"/>
  <c r="S31" i="16" s="1"/>
  <c r="T31" i="16" s="1"/>
  <c r="N30" i="16"/>
  <c r="M30" i="16"/>
  <c r="P30" i="16" s="1"/>
  <c r="H30" i="16"/>
  <c r="S30" i="16" s="1"/>
  <c r="T30" i="16" s="1"/>
  <c r="N29" i="16"/>
  <c r="M29" i="16"/>
  <c r="P29" i="16" s="1"/>
  <c r="H29" i="16"/>
  <c r="S29" i="16" s="1"/>
  <c r="T29" i="16" s="1"/>
  <c r="N28" i="16"/>
  <c r="M28" i="16"/>
  <c r="P28" i="16" s="1"/>
  <c r="H28" i="16"/>
  <c r="S28" i="16" s="1"/>
  <c r="T28" i="16" s="1"/>
  <c r="N27" i="16"/>
  <c r="M27" i="16"/>
  <c r="P27" i="16" s="1"/>
  <c r="H27" i="16"/>
  <c r="S27" i="16" s="1"/>
  <c r="T27" i="16" s="1"/>
  <c r="N26" i="16"/>
  <c r="M26" i="16"/>
  <c r="P26" i="16" s="1"/>
  <c r="H26" i="16"/>
  <c r="S26" i="16" s="1"/>
  <c r="T26" i="16" s="1"/>
  <c r="N25" i="16"/>
  <c r="M25" i="16"/>
  <c r="P25" i="16" s="1"/>
  <c r="H25" i="16"/>
  <c r="S25" i="16" s="1"/>
  <c r="T25" i="16" s="1"/>
  <c r="N24" i="16"/>
  <c r="M24" i="16"/>
  <c r="P24" i="16" s="1"/>
  <c r="H24" i="16"/>
  <c r="S24" i="16" s="1"/>
  <c r="T24" i="16" s="1"/>
  <c r="N23" i="16"/>
  <c r="M23" i="16"/>
  <c r="P23" i="16" s="1"/>
  <c r="H23" i="16"/>
  <c r="S23" i="16" s="1"/>
  <c r="T23" i="16" s="1"/>
  <c r="N22" i="16"/>
  <c r="M22" i="16"/>
  <c r="H22" i="16"/>
  <c r="S22" i="16" s="1"/>
  <c r="N21" i="16"/>
  <c r="M21" i="16"/>
  <c r="P21" i="16" s="1"/>
  <c r="H21" i="16"/>
  <c r="S21" i="16" s="1"/>
  <c r="T21" i="16" s="1"/>
  <c r="N20" i="16"/>
  <c r="M20" i="16"/>
  <c r="P20" i="16" s="1"/>
  <c r="H20" i="16"/>
  <c r="S20" i="16" s="1"/>
  <c r="T20" i="16" s="1"/>
  <c r="N19" i="16"/>
  <c r="M19" i="16"/>
  <c r="P19" i="16" s="1"/>
  <c r="H19" i="16"/>
  <c r="S19" i="16" s="1"/>
  <c r="T19" i="16" s="1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S129" i="15" s="1"/>
  <c r="T129" i="15" s="1"/>
  <c r="N128" i="15"/>
  <c r="M128" i="15"/>
  <c r="P128" i="15" s="1"/>
  <c r="H128" i="15"/>
  <c r="S128" i="15" s="1"/>
  <c r="T128" i="15" s="1"/>
  <c r="N127" i="15"/>
  <c r="M127" i="15"/>
  <c r="P127" i="15" s="1"/>
  <c r="H127" i="15"/>
  <c r="S127" i="15" s="1"/>
  <c r="T127" i="15" s="1"/>
  <c r="N126" i="15"/>
  <c r="M126" i="15"/>
  <c r="P126" i="15" s="1"/>
  <c r="H126" i="15"/>
  <c r="S126" i="15" s="1"/>
  <c r="T126" i="15" s="1"/>
  <c r="N125" i="15"/>
  <c r="M125" i="15"/>
  <c r="P125" i="15" s="1"/>
  <c r="H125" i="15"/>
  <c r="S125" i="15" s="1"/>
  <c r="T125" i="15" s="1"/>
  <c r="N124" i="15"/>
  <c r="M124" i="15"/>
  <c r="P124" i="15" s="1"/>
  <c r="H124" i="15"/>
  <c r="S124" i="15" s="1"/>
  <c r="T124" i="15" s="1"/>
  <c r="N123" i="15"/>
  <c r="M123" i="15"/>
  <c r="P123" i="15" s="1"/>
  <c r="H123" i="15"/>
  <c r="S123" i="15" s="1"/>
  <c r="T123" i="15" s="1"/>
  <c r="N122" i="15"/>
  <c r="M122" i="15"/>
  <c r="P122" i="15" s="1"/>
  <c r="H122" i="15"/>
  <c r="S122" i="15" s="1"/>
  <c r="T122" i="15" s="1"/>
  <c r="N121" i="15"/>
  <c r="M121" i="15"/>
  <c r="P121" i="15" s="1"/>
  <c r="H121" i="15"/>
  <c r="S121" i="15" s="1"/>
  <c r="T121" i="15" s="1"/>
  <c r="N120" i="15"/>
  <c r="M120" i="15"/>
  <c r="P120" i="15" s="1"/>
  <c r="H120" i="15"/>
  <c r="S120" i="15" s="1"/>
  <c r="T120" i="15" s="1"/>
  <c r="N119" i="15"/>
  <c r="M119" i="15"/>
  <c r="P119" i="15" s="1"/>
  <c r="H119" i="15"/>
  <c r="S119" i="15" s="1"/>
  <c r="T119" i="15" s="1"/>
  <c r="N118" i="15"/>
  <c r="M118" i="15"/>
  <c r="P118" i="15" s="1"/>
  <c r="H118" i="15"/>
  <c r="S118" i="15" s="1"/>
  <c r="T118" i="15" s="1"/>
  <c r="N117" i="15"/>
  <c r="M117" i="15"/>
  <c r="P117" i="15" s="1"/>
  <c r="H117" i="15"/>
  <c r="S117" i="15" s="1"/>
  <c r="T117" i="15" s="1"/>
  <c r="N116" i="15"/>
  <c r="M116" i="15"/>
  <c r="P116" i="15" s="1"/>
  <c r="H116" i="15"/>
  <c r="S116" i="15" s="1"/>
  <c r="T116" i="15" s="1"/>
  <c r="N115" i="15"/>
  <c r="M115" i="15"/>
  <c r="P115" i="15" s="1"/>
  <c r="H115" i="15"/>
  <c r="S115" i="15" s="1"/>
  <c r="T115" i="15" s="1"/>
  <c r="N114" i="15"/>
  <c r="M114" i="15"/>
  <c r="P114" i="15" s="1"/>
  <c r="H114" i="15"/>
  <c r="S114" i="15" s="1"/>
  <c r="T114" i="15" s="1"/>
  <c r="N113" i="15"/>
  <c r="M113" i="15"/>
  <c r="P113" i="15" s="1"/>
  <c r="H113" i="15"/>
  <c r="S113" i="15" s="1"/>
  <c r="T113" i="15" s="1"/>
  <c r="N112" i="15"/>
  <c r="M112" i="15"/>
  <c r="P112" i="15" s="1"/>
  <c r="H112" i="15"/>
  <c r="S112" i="15" s="1"/>
  <c r="T112" i="15" s="1"/>
  <c r="N111" i="15"/>
  <c r="M111" i="15"/>
  <c r="P111" i="15" s="1"/>
  <c r="H111" i="15"/>
  <c r="S111" i="15" s="1"/>
  <c r="T111" i="15" s="1"/>
  <c r="N110" i="15"/>
  <c r="M110" i="15"/>
  <c r="P110" i="15" s="1"/>
  <c r="H110" i="15"/>
  <c r="S110" i="15" s="1"/>
  <c r="T110" i="15" s="1"/>
  <c r="N109" i="15"/>
  <c r="M109" i="15"/>
  <c r="P109" i="15" s="1"/>
  <c r="H109" i="15"/>
  <c r="S109" i="15" s="1"/>
  <c r="T109" i="15" s="1"/>
  <c r="N108" i="15"/>
  <c r="M108" i="15"/>
  <c r="P108" i="15" s="1"/>
  <c r="H108" i="15"/>
  <c r="S108" i="15" s="1"/>
  <c r="T108" i="15" s="1"/>
  <c r="N107" i="15"/>
  <c r="M107" i="15"/>
  <c r="P107" i="15" s="1"/>
  <c r="H107" i="15"/>
  <c r="S107" i="15" s="1"/>
  <c r="T107" i="15" s="1"/>
  <c r="N106" i="15"/>
  <c r="M106" i="15"/>
  <c r="P106" i="15" s="1"/>
  <c r="H106" i="15"/>
  <c r="S106" i="15" s="1"/>
  <c r="T106" i="15" s="1"/>
  <c r="N105" i="15"/>
  <c r="M105" i="15"/>
  <c r="P105" i="15" s="1"/>
  <c r="H105" i="15"/>
  <c r="S105" i="15" s="1"/>
  <c r="T105" i="15" s="1"/>
  <c r="N104" i="15"/>
  <c r="M104" i="15"/>
  <c r="P104" i="15" s="1"/>
  <c r="H104" i="15"/>
  <c r="S104" i="15" s="1"/>
  <c r="T104" i="15" s="1"/>
  <c r="N103" i="15"/>
  <c r="M103" i="15"/>
  <c r="P103" i="15" s="1"/>
  <c r="H103" i="15"/>
  <c r="S103" i="15" s="1"/>
  <c r="T103" i="15" s="1"/>
  <c r="N102" i="15"/>
  <c r="M102" i="15"/>
  <c r="P102" i="15" s="1"/>
  <c r="H102" i="15"/>
  <c r="S102" i="15" s="1"/>
  <c r="T102" i="15" s="1"/>
  <c r="N101" i="15"/>
  <c r="M101" i="15"/>
  <c r="P101" i="15" s="1"/>
  <c r="H101" i="15"/>
  <c r="S101" i="15" s="1"/>
  <c r="T101" i="15" s="1"/>
  <c r="N100" i="15"/>
  <c r="M100" i="15"/>
  <c r="P100" i="15" s="1"/>
  <c r="H100" i="15"/>
  <c r="S100" i="15" s="1"/>
  <c r="T100" i="15" s="1"/>
  <c r="N99" i="15"/>
  <c r="M99" i="15"/>
  <c r="P99" i="15" s="1"/>
  <c r="H99" i="15"/>
  <c r="S99" i="15" s="1"/>
  <c r="T99" i="15" s="1"/>
  <c r="N98" i="15"/>
  <c r="M98" i="15"/>
  <c r="P98" i="15" s="1"/>
  <c r="H98" i="15"/>
  <c r="S98" i="15" s="1"/>
  <c r="T98" i="15" s="1"/>
  <c r="N97" i="15"/>
  <c r="M97" i="15"/>
  <c r="P97" i="15" s="1"/>
  <c r="H97" i="15"/>
  <c r="S97" i="15" s="1"/>
  <c r="T97" i="15" s="1"/>
  <c r="N96" i="15"/>
  <c r="M96" i="15"/>
  <c r="P96" i="15" s="1"/>
  <c r="H96" i="15"/>
  <c r="S96" i="15" s="1"/>
  <c r="T96" i="15" s="1"/>
  <c r="N95" i="15"/>
  <c r="M95" i="15"/>
  <c r="P95" i="15" s="1"/>
  <c r="H95" i="15"/>
  <c r="S95" i="15" s="1"/>
  <c r="T95" i="15" s="1"/>
  <c r="N94" i="15"/>
  <c r="M94" i="15"/>
  <c r="P94" i="15" s="1"/>
  <c r="H94" i="15"/>
  <c r="S94" i="15" s="1"/>
  <c r="T94" i="15" s="1"/>
  <c r="N93" i="15"/>
  <c r="M93" i="15"/>
  <c r="P93" i="15" s="1"/>
  <c r="H93" i="15"/>
  <c r="S93" i="15" s="1"/>
  <c r="T93" i="15" s="1"/>
  <c r="N92" i="15"/>
  <c r="M92" i="15"/>
  <c r="P92" i="15" s="1"/>
  <c r="H92" i="15"/>
  <c r="S92" i="15" s="1"/>
  <c r="T92" i="15" s="1"/>
  <c r="N91" i="15"/>
  <c r="M91" i="15"/>
  <c r="P91" i="15" s="1"/>
  <c r="H91" i="15"/>
  <c r="S91" i="15" s="1"/>
  <c r="T91" i="15" s="1"/>
  <c r="N90" i="15"/>
  <c r="M90" i="15"/>
  <c r="P90" i="15" s="1"/>
  <c r="H90" i="15"/>
  <c r="S90" i="15" s="1"/>
  <c r="T90" i="15" s="1"/>
  <c r="N89" i="15"/>
  <c r="M89" i="15"/>
  <c r="P89" i="15" s="1"/>
  <c r="H89" i="15"/>
  <c r="S89" i="15" s="1"/>
  <c r="T89" i="15" s="1"/>
  <c r="N88" i="15"/>
  <c r="M88" i="15"/>
  <c r="P88" i="15" s="1"/>
  <c r="H88" i="15"/>
  <c r="S88" i="15" s="1"/>
  <c r="T88" i="15" s="1"/>
  <c r="N87" i="15"/>
  <c r="M87" i="15"/>
  <c r="P87" i="15" s="1"/>
  <c r="H87" i="15"/>
  <c r="S87" i="15" s="1"/>
  <c r="T87" i="15" s="1"/>
  <c r="N86" i="15"/>
  <c r="M86" i="15"/>
  <c r="P86" i="15" s="1"/>
  <c r="H86" i="15"/>
  <c r="S86" i="15" s="1"/>
  <c r="T86" i="15" s="1"/>
  <c r="N85" i="15"/>
  <c r="M85" i="15"/>
  <c r="P85" i="15" s="1"/>
  <c r="H85" i="15"/>
  <c r="S85" i="15" s="1"/>
  <c r="T85" i="15" s="1"/>
  <c r="N84" i="15"/>
  <c r="M84" i="15"/>
  <c r="P84" i="15" s="1"/>
  <c r="H84" i="15"/>
  <c r="S84" i="15" s="1"/>
  <c r="T84" i="15" s="1"/>
  <c r="N83" i="15"/>
  <c r="M83" i="15"/>
  <c r="P83" i="15" s="1"/>
  <c r="H83" i="15"/>
  <c r="S83" i="15" s="1"/>
  <c r="T83" i="15" s="1"/>
  <c r="N82" i="15"/>
  <c r="M82" i="15"/>
  <c r="P82" i="15" s="1"/>
  <c r="H82" i="15"/>
  <c r="S82" i="15" s="1"/>
  <c r="T82" i="15" s="1"/>
  <c r="N81" i="15"/>
  <c r="M81" i="15"/>
  <c r="P81" i="15" s="1"/>
  <c r="H81" i="15"/>
  <c r="S81" i="15" s="1"/>
  <c r="T81" i="15" s="1"/>
  <c r="N80" i="15"/>
  <c r="M80" i="15"/>
  <c r="P80" i="15" s="1"/>
  <c r="H80" i="15"/>
  <c r="S80" i="15" s="1"/>
  <c r="T80" i="15" s="1"/>
  <c r="N79" i="15"/>
  <c r="M79" i="15"/>
  <c r="P79" i="15" s="1"/>
  <c r="H79" i="15"/>
  <c r="S79" i="15" s="1"/>
  <c r="T79" i="15" s="1"/>
  <c r="N78" i="15"/>
  <c r="M78" i="15"/>
  <c r="P78" i="15" s="1"/>
  <c r="H78" i="15"/>
  <c r="S78" i="15" s="1"/>
  <c r="T78" i="15" s="1"/>
  <c r="N77" i="15"/>
  <c r="M77" i="15"/>
  <c r="P77" i="15" s="1"/>
  <c r="H77" i="15"/>
  <c r="S77" i="15" s="1"/>
  <c r="T77" i="15" s="1"/>
  <c r="N76" i="15"/>
  <c r="M76" i="15"/>
  <c r="P76" i="15" s="1"/>
  <c r="H76" i="15"/>
  <c r="S76" i="15" s="1"/>
  <c r="T76" i="15" s="1"/>
  <c r="N75" i="15"/>
  <c r="M75" i="15"/>
  <c r="P75" i="15" s="1"/>
  <c r="H75" i="15"/>
  <c r="S75" i="15" s="1"/>
  <c r="T75" i="15" s="1"/>
  <c r="N74" i="15"/>
  <c r="M74" i="15"/>
  <c r="P74" i="15" s="1"/>
  <c r="H74" i="15"/>
  <c r="S74" i="15" s="1"/>
  <c r="T74" i="15" s="1"/>
  <c r="N73" i="15"/>
  <c r="M73" i="15"/>
  <c r="P73" i="15" s="1"/>
  <c r="H73" i="15"/>
  <c r="S73" i="15" s="1"/>
  <c r="T73" i="15" s="1"/>
  <c r="N72" i="15"/>
  <c r="M72" i="15"/>
  <c r="P72" i="15" s="1"/>
  <c r="H72" i="15"/>
  <c r="S72" i="15" s="1"/>
  <c r="T72" i="15" s="1"/>
  <c r="N71" i="15"/>
  <c r="M71" i="15"/>
  <c r="P71" i="15" s="1"/>
  <c r="H71" i="15"/>
  <c r="S71" i="15" s="1"/>
  <c r="T71" i="15" s="1"/>
  <c r="N70" i="15"/>
  <c r="M70" i="15"/>
  <c r="P70" i="15" s="1"/>
  <c r="H70" i="15"/>
  <c r="S70" i="15" s="1"/>
  <c r="T70" i="15" s="1"/>
  <c r="N69" i="15"/>
  <c r="M69" i="15"/>
  <c r="P69" i="15" s="1"/>
  <c r="H69" i="15"/>
  <c r="S69" i="15" s="1"/>
  <c r="T69" i="15" s="1"/>
  <c r="N68" i="15"/>
  <c r="M68" i="15"/>
  <c r="P68" i="15" s="1"/>
  <c r="H68" i="15"/>
  <c r="S68" i="15" s="1"/>
  <c r="T68" i="15" s="1"/>
  <c r="N67" i="15"/>
  <c r="M67" i="15"/>
  <c r="P67" i="15" s="1"/>
  <c r="H67" i="15"/>
  <c r="S67" i="15" s="1"/>
  <c r="T67" i="15" s="1"/>
  <c r="N66" i="15"/>
  <c r="M66" i="15"/>
  <c r="P66" i="15" s="1"/>
  <c r="H66" i="15"/>
  <c r="S66" i="15" s="1"/>
  <c r="T66" i="15" s="1"/>
  <c r="N65" i="15"/>
  <c r="M65" i="15"/>
  <c r="P65" i="15" s="1"/>
  <c r="H65" i="15"/>
  <c r="S65" i="15" s="1"/>
  <c r="T65" i="15" s="1"/>
  <c r="N64" i="15"/>
  <c r="M64" i="15"/>
  <c r="P64" i="15" s="1"/>
  <c r="H64" i="15"/>
  <c r="S64" i="15" s="1"/>
  <c r="T64" i="15" s="1"/>
  <c r="N63" i="15"/>
  <c r="M63" i="15"/>
  <c r="P63" i="15" s="1"/>
  <c r="H63" i="15"/>
  <c r="S63" i="15" s="1"/>
  <c r="T63" i="15" s="1"/>
  <c r="N62" i="15"/>
  <c r="M62" i="15"/>
  <c r="P62" i="15" s="1"/>
  <c r="H62" i="15"/>
  <c r="S62" i="15" s="1"/>
  <c r="T62" i="15" s="1"/>
  <c r="N61" i="15"/>
  <c r="M61" i="15"/>
  <c r="P61" i="15" s="1"/>
  <c r="H61" i="15"/>
  <c r="S61" i="15" s="1"/>
  <c r="T61" i="15" s="1"/>
  <c r="N60" i="15"/>
  <c r="M60" i="15"/>
  <c r="P60" i="15" s="1"/>
  <c r="H60" i="15"/>
  <c r="S60" i="15" s="1"/>
  <c r="T60" i="15" s="1"/>
  <c r="N59" i="15"/>
  <c r="M59" i="15"/>
  <c r="P59" i="15" s="1"/>
  <c r="H59" i="15"/>
  <c r="S59" i="15" s="1"/>
  <c r="T59" i="15" s="1"/>
  <c r="N58" i="15"/>
  <c r="M58" i="15"/>
  <c r="P58" i="15" s="1"/>
  <c r="H58" i="15"/>
  <c r="S58" i="15" s="1"/>
  <c r="T58" i="15" s="1"/>
  <c r="N57" i="15"/>
  <c r="M57" i="15"/>
  <c r="P57" i="15" s="1"/>
  <c r="H57" i="15"/>
  <c r="S57" i="15" s="1"/>
  <c r="T57" i="15" s="1"/>
  <c r="N56" i="15"/>
  <c r="M56" i="15"/>
  <c r="P56" i="15" s="1"/>
  <c r="H56" i="15"/>
  <c r="S56" i="15" s="1"/>
  <c r="T56" i="15" s="1"/>
  <c r="N55" i="15"/>
  <c r="M55" i="15"/>
  <c r="P55" i="15" s="1"/>
  <c r="H55" i="15"/>
  <c r="S55" i="15" s="1"/>
  <c r="T55" i="15" s="1"/>
  <c r="N54" i="15"/>
  <c r="M54" i="15"/>
  <c r="P54" i="15" s="1"/>
  <c r="H54" i="15"/>
  <c r="S54" i="15" s="1"/>
  <c r="T54" i="15" s="1"/>
  <c r="N53" i="15"/>
  <c r="M53" i="15"/>
  <c r="P53" i="15" s="1"/>
  <c r="H53" i="15"/>
  <c r="S53" i="15" s="1"/>
  <c r="T53" i="15" s="1"/>
  <c r="N52" i="15"/>
  <c r="M52" i="15"/>
  <c r="P52" i="15" s="1"/>
  <c r="H52" i="15"/>
  <c r="S52" i="15" s="1"/>
  <c r="T52" i="15" s="1"/>
  <c r="N51" i="15"/>
  <c r="M51" i="15"/>
  <c r="P51" i="15" s="1"/>
  <c r="H51" i="15"/>
  <c r="S51" i="15" s="1"/>
  <c r="T51" i="15" s="1"/>
  <c r="N50" i="15"/>
  <c r="M50" i="15"/>
  <c r="P50" i="15" s="1"/>
  <c r="H50" i="15"/>
  <c r="S50" i="15" s="1"/>
  <c r="T50" i="15" s="1"/>
  <c r="N49" i="15"/>
  <c r="M49" i="15"/>
  <c r="P49" i="15" s="1"/>
  <c r="H49" i="15"/>
  <c r="S49" i="15" s="1"/>
  <c r="T49" i="15" s="1"/>
  <c r="N48" i="15"/>
  <c r="M48" i="15"/>
  <c r="P48" i="15" s="1"/>
  <c r="H48" i="15"/>
  <c r="S48" i="15" s="1"/>
  <c r="T48" i="15" s="1"/>
  <c r="N47" i="15"/>
  <c r="M47" i="15"/>
  <c r="P47" i="15" s="1"/>
  <c r="H47" i="15"/>
  <c r="S47" i="15" s="1"/>
  <c r="T47" i="15" s="1"/>
  <c r="N46" i="15"/>
  <c r="M46" i="15"/>
  <c r="P46" i="15" s="1"/>
  <c r="H46" i="15"/>
  <c r="S46" i="15" s="1"/>
  <c r="T46" i="15" s="1"/>
  <c r="N45" i="15"/>
  <c r="M45" i="15"/>
  <c r="P45" i="15" s="1"/>
  <c r="H45" i="15"/>
  <c r="S45" i="15" s="1"/>
  <c r="T45" i="15" s="1"/>
  <c r="N44" i="15"/>
  <c r="M44" i="15"/>
  <c r="P44" i="15" s="1"/>
  <c r="H44" i="15"/>
  <c r="S44" i="15" s="1"/>
  <c r="T44" i="15" s="1"/>
  <c r="N43" i="15"/>
  <c r="M43" i="15"/>
  <c r="P43" i="15" s="1"/>
  <c r="H43" i="15"/>
  <c r="S43" i="15" s="1"/>
  <c r="T43" i="15" s="1"/>
  <c r="N42" i="15"/>
  <c r="M42" i="15"/>
  <c r="P42" i="15" s="1"/>
  <c r="H42" i="15"/>
  <c r="S42" i="15" s="1"/>
  <c r="T42" i="15" s="1"/>
  <c r="N41" i="15"/>
  <c r="M41" i="15"/>
  <c r="P41" i="15" s="1"/>
  <c r="H41" i="15"/>
  <c r="S41" i="15" s="1"/>
  <c r="T41" i="15" s="1"/>
  <c r="N40" i="15"/>
  <c r="M40" i="15"/>
  <c r="P40" i="15" s="1"/>
  <c r="H40" i="15"/>
  <c r="S40" i="15" s="1"/>
  <c r="T40" i="15" s="1"/>
  <c r="N39" i="15"/>
  <c r="M39" i="15"/>
  <c r="P39" i="15" s="1"/>
  <c r="H39" i="15"/>
  <c r="S39" i="15" s="1"/>
  <c r="T39" i="15" s="1"/>
  <c r="N38" i="15"/>
  <c r="M38" i="15"/>
  <c r="P38" i="15" s="1"/>
  <c r="H38" i="15"/>
  <c r="S38" i="15" s="1"/>
  <c r="T38" i="15" s="1"/>
  <c r="N37" i="15"/>
  <c r="M37" i="15"/>
  <c r="P37" i="15" s="1"/>
  <c r="H37" i="15"/>
  <c r="S37" i="15" s="1"/>
  <c r="T37" i="15" s="1"/>
  <c r="N36" i="15"/>
  <c r="M36" i="15"/>
  <c r="P36" i="15" s="1"/>
  <c r="H36" i="15"/>
  <c r="S36" i="15" s="1"/>
  <c r="T36" i="15" s="1"/>
  <c r="N35" i="15"/>
  <c r="M35" i="15"/>
  <c r="P35" i="15" s="1"/>
  <c r="H35" i="15"/>
  <c r="S35" i="15" s="1"/>
  <c r="T35" i="15" s="1"/>
  <c r="N34" i="15"/>
  <c r="M34" i="15"/>
  <c r="P34" i="15" s="1"/>
  <c r="H34" i="15"/>
  <c r="S34" i="15" s="1"/>
  <c r="T34" i="15" s="1"/>
  <c r="N33" i="15"/>
  <c r="M33" i="15"/>
  <c r="P33" i="15" s="1"/>
  <c r="H33" i="15"/>
  <c r="S33" i="15" s="1"/>
  <c r="T33" i="15" s="1"/>
  <c r="N32" i="15"/>
  <c r="M32" i="15"/>
  <c r="P32" i="15" s="1"/>
  <c r="H32" i="15"/>
  <c r="S32" i="15" s="1"/>
  <c r="T32" i="15" s="1"/>
  <c r="N31" i="15"/>
  <c r="M31" i="15"/>
  <c r="P31" i="15" s="1"/>
  <c r="H31" i="15"/>
  <c r="S31" i="15" s="1"/>
  <c r="T31" i="15" s="1"/>
  <c r="N30" i="15"/>
  <c r="M30" i="15"/>
  <c r="P30" i="15" s="1"/>
  <c r="H30" i="15"/>
  <c r="S30" i="15" s="1"/>
  <c r="T30" i="15" s="1"/>
  <c r="N29" i="15"/>
  <c r="M29" i="15"/>
  <c r="P29" i="15" s="1"/>
  <c r="H29" i="15"/>
  <c r="S29" i="15" s="1"/>
  <c r="T29" i="15" s="1"/>
  <c r="N28" i="15"/>
  <c r="M28" i="15"/>
  <c r="P28" i="15" s="1"/>
  <c r="H28" i="15"/>
  <c r="S28" i="15" s="1"/>
  <c r="T28" i="15" s="1"/>
  <c r="N27" i="15"/>
  <c r="M27" i="15"/>
  <c r="P27" i="15" s="1"/>
  <c r="H27" i="15"/>
  <c r="S27" i="15" s="1"/>
  <c r="T27" i="15" s="1"/>
  <c r="N26" i="15"/>
  <c r="M26" i="15"/>
  <c r="P26" i="15" s="1"/>
  <c r="H26" i="15"/>
  <c r="S26" i="15" s="1"/>
  <c r="T26" i="15" s="1"/>
  <c r="N25" i="15"/>
  <c r="M25" i="15"/>
  <c r="P25" i="15" s="1"/>
  <c r="H25" i="15"/>
  <c r="S25" i="15" s="1"/>
  <c r="T25" i="15" s="1"/>
  <c r="N24" i="15"/>
  <c r="M24" i="15"/>
  <c r="P24" i="15" s="1"/>
  <c r="H24" i="15"/>
  <c r="S24" i="15" s="1"/>
  <c r="T24" i="15" s="1"/>
  <c r="N23" i="15"/>
  <c r="M23" i="15"/>
  <c r="P23" i="15" s="1"/>
  <c r="H23" i="15"/>
  <c r="S23" i="15" s="1"/>
  <c r="T23" i="15" s="1"/>
  <c r="N22" i="15"/>
  <c r="M22" i="15"/>
  <c r="H22" i="15"/>
  <c r="S22" i="15" s="1"/>
  <c r="T22" i="15" s="1"/>
  <c r="N21" i="15"/>
  <c r="M21" i="15"/>
  <c r="P21" i="15" s="1"/>
  <c r="H21" i="15"/>
  <c r="S21" i="15" s="1"/>
  <c r="T21" i="15" s="1"/>
  <c r="N20" i="15"/>
  <c r="M20" i="15"/>
  <c r="P20" i="15" s="1"/>
  <c r="H20" i="15"/>
  <c r="S20" i="15" s="1"/>
  <c r="N19" i="15"/>
  <c r="M19" i="15"/>
  <c r="P19" i="15" s="1"/>
  <c r="H19" i="15"/>
  <c r="S19" i="15" s="1"/>
  <c r="T19" i="15" s="1"/>
  <c r="M14" i="15"/>
  <c r="P14" i="15" s="1"/>
  <c r="O11" i="15"/>
  <c r="L11" i="15"/>
  <c r="K11" i="15"/>
  <c r="J11" i="15"/>
  <c r="I11" i="15"/>
  <c r="N129" i="14"/>
  <c r="M129" i="14"/>
  <c r="P129" i="14" s="1"/>
  <c r="H129" i="14"/>
  <c r="S129" i="14" s="1"/>
  <c r="T129" i="14" s="1"/>
  <c r="N128" i="14"/>
  <c r="M128" i="14"/>
  <c r="P128" i="14" s="1"/>
  <c r="H128" i="14"/>
  <c r="S128" i="14" s="1"/>
  <c r="T128" i="14" s="1"/>
  <c r="N127" i="14"/>
  <c r="M127" i="14"/>
  <c r="P127" i="14" s="1"/>
  <c r="H127" i="14"/>
  <c r="S127" i="14" s="1"/>
  <c r="T127" i="14" s="1"/>
  <c r="N126" i="14"/>
  <c r="M126" i="14"/>
  <c r="P126" i="14" s="1"/>
  <c r="H126" i="14"/>
  <c r="S126" i="14" s="1"/>
  <c r="T126" i="14" s="1"/>
  <c r="N125" i="14"/>
  <c r="M125" i="14"/>
  <c r="P125" i="14" s="1"/>
  <c r="H125" i="14"/>
  <c r="S125" i="14" s="1"/>
  <c r="T125" i="14" s="1"/>
  <c r="N124" i="14"/>
  <c r="M124" i="14"/>
  <c r="P124" i="14" s="1"/>
  <c r="H124" i="14"/>
  <c r="S124" i="14" s="1"/>
  <c r="T124" i="14" s="1"/>
  <c r="N123" i="14"/>
  <c r="M123" i="14"/>
  <c r="P123" i="14" s="1"/>
  <c r="H123" i="14"/>
  <c r="S123" i="14" s="1"/>
  <c r="T123" i="14" s="1"/>
  <c r="N122" i="14"/>
  <c r="M122" i="14"/>
  <c r="P122" i="14" s="1"/>
  <c r="H122" i="14"/>
  <c r="S122" i="14" s="1"/>
  <c r="T122" i="14" s="1"/>
  <c r="N121" i="14"/>
  <c r="M121" i="14"/>
  <c r="P121" i="14" s="1"/>
  <c r="H121" i="14"/>
  <c r="S121" i="14" s="1"/>
  <c r="T121" i="14" s="1"/>
  <c r="N120" i="14"/>
  <c r="M120" i="14"/>
  <c r="P120" i="14" s="1"/>
  <c r="H120" i="14"/>
  <c r="S120" i="14" s="1"/>
  <c r="T120" i="14" s="1"/>
  <c r="N119" i="14"/>
  <c r="M119" i="14"/>
  <c r="P119" i="14" s="1"/>
  <c r="H119" i="14"/>
  <c r="S119" i="14" s="1"/>
  <c r="T119" i="14" s="1"/>
  <c r="N118" i="14"/>
  <c r="M118" i="14"/>
  <c r="P118" i="14" s="1"/>
  <c r="H118" i="14"/>
  <c r="S118" i="14" s="1"/>
  <c r="T118" i="14" s="1"/>
  <c r="N117" i="14"/>
  <c r="M117" i="14"/>
  <c r="P117" i="14" s="1"/>
  <c r="H117" i="14"/>
  <c r="S117" i="14" s="1"/>
  <c r="T117" i="14" s="1"/>
  <c r="N116" i="14"/>
  <c r="M116" i="14"/>
  <c r="P116" i="14" s="1"/>
  <c r="H116" i="14"/>
  <c r="S116" i="14" s="1"/>
  <c r="T116" i="14" s="1"/>
  <c r="N115" i="14"/>
  <c r="M115" i="14"/>
  <c r="P115" i="14" s="1"/>
  <c r="H115" i="14"/>
  <c r="S115" i="14" s="1"/>
  <c r="T115" i="14" s="1"/>
  <c r="N114" i="14"/>
  <c r="M114" i="14"/>
  <c r="P114" i="14" s="1"/>
  <c r="H114" i="14"/>
  <c r="S114" i="14" s="1"/>
  <c r="T114" i="14" s="1"/>
  <c r="N113" i="14"/>
  <c r="M113" i="14"/>
  <c r="P113" i="14" s="1"/>
  <c r="H113" i="14"/>
  <c r="S113" i="14" s="1"/>
  <c r="T113" i="14" s="1"/>
  <c r="N112" i="14"/>
  <c r="M112" i="14"/>
  <c r="P112" i="14" s="1"/>
  <c r="H112" i="14"/>
  <c r="S112" i="14" s="1"/>
  <c r="T112" i="14" s="1"/>
  <c r="N111" i="14"/>
  <c r="M111" i="14"/>
  <c r="P111" i="14" s="1"/>
  <c r="H111" i="14"/>
  <c r="S111" i="14" s="1"/>
  <c r="T111" i="14" s="1"/>
  <c r="N110" i="14"/>
  <c r="M110" i="14"/>
  <c r="P110" i="14" s="1"/>
  <c r="H110" i="14"/>
  <c r="S110" i="14" s="1"/>
  <c r="T110" i="14" s="1"/>
  <c r="N109" i="14"/>
  <c r="M109" i="14"/>
  <c r="P109" i="14" s="1"/>
  <c r="H109" i="14"/>
  <c r="S109" i="14" s="1"/>
  <c r="T109" i="14" s="1"/>
  <c r="N108" i="14"/>
  <c r="M108" i="14"/>
  <c r="P108" i="14" s="1"/>
  <c r="H108" i="14"/>
  <c r="S108" i="14" s="1"/>
  <c r="T108" i="14" s="1"/>
  <c r="N107" i="14"/>
  <c r="M107" i="14"/>
  <c r="P107" i="14" s="1"/>
  <c r="H107" i="14"/>
  <c r="S107" i="14" s="1"/>
  <c r="T107" i="14" s="1"/>
  <c r="N106" i="14"/>
  <c r="M106" i="14"/>
  <c r="P106" i="14" s="1"/>
  <c r="H106" i="14"/>
  <c r="S106" i="14" s="1"/>
  <c r="T106" i="14" s="1"/>
  <c r="N105" i="14"/>
  <c r="M105" i="14"/>
  <c r="P105" i="14" s="1"/>
  <c r="H105" i="14"/>
  <c r="S105" i="14" s="1"/>
  <c r="T105" i="14" s="1"/>
  <c r="N104" i="14"/>
  <c r="M104" i="14"/>
  <c r="P104" i="14" s="1"/>
  <c r="H104" i="14"/>
  <c r="S104" i="14" s="1"/>
  <c r="T104" i="14" s="1"/>
  <c r="N103" i="14"/>
  <c r="M103" i="14"/>
  <c r="P103" i="14" s="1"/>
  <c r="H103" i="14"/>
  <c r="S103" i="14" s="1"/>
  <c r="T103" i="14" s="1"/>
  <c r="N102" i="14"/>
  <c r="M102" i="14"/>
  <c r="P102" i="14" s="1"/>
  <c r="H102" i="14"/>
  <c r="S102" i="14" s="1"/>
  <c r="T102" i="14" s="1"/>
  <c r="N101" i="14"/>
  <c r="M101" i="14"/>
  <c r="P101" i="14" s="1"/>
  <c r="H101" i="14"/>
  <c r="S101" i="14" s="1"/>
  <c r="T101" i="14" s="1"/>
  <c r="N100" i="14"/>
  <c r="M100" i="14"/>
  <c r="P100" i="14" s="1"/>
  <c r="H100" i="14"/>
  <c r="S100" i="14" s="1"/>
  <c r="T100" i="14" s="1"/>
  <c r="N99" i="14"/>
  <c r="M99" i="14"/>
  <c r="P99" i="14" s="1"/>
  <c r="H99" i="14"/>
  <c r="S99" i="14" s="1"/>
  <c r="T99" i="14" s="1"/>
  <c r="N98" i="14"/>
  <c r="M98" i="14"/>
  <c r="P98" i="14" s="1"/>
  <c r="H98" i="14"/>
  <c r="S98" i="14" s="1"/>
  <c r="T98" i="14" s="1"/>
  <c r="N97" i="14"/>
  <c r="M97" i="14"/>
  <c r="P97" i="14" s="1"/>
  <c r="H97" i="14"/>
  <c r="S97" i="14" s="1"/>
  <c r="T97" i="14" s="1"/>
  <c r="N96" i="14"/>
  <c r="M96" i="14"/>
  <c r="P96" i="14" s="1"/>
  <c r="H96" i="14"/>
  <c r="S96" i="14" s="1"/>
  <c r="T96" i="14" s="1"/>
  <c r="N95" i="14"/>
  <c r="M95" i="14"/>
  <c r="P95" i="14" s="1"/>
  <c r="H95" i="14"/>
  <c r="S95" i="14" s="1"/>
  <c r="T95" i="14" s="1"/>
  <c r="N94" i="14"/>
  <c r="M94" i="14"/>
  <c r="P94" i="14" s="1"/>
  <c r="H94" i="14"/>
  <c r="S94" i="14" s="1"/>
  <c r="T94" i="14" s="1"/>
  <c r="N93" i="14"/>
  <c r="M93" i="14"/>
  <c r="P93" i="14" s="1"/>
  <c r="H93" i="14"/>
  <c r="S93" i="14" s="1"/>
  <c r="T93" i="14" s="1"/>
  <c r="N92" i="14"/>
  <c r="M92" i="14"/>
  <c r="P92" i="14" s="1"/>
  <c r="H92" i="14"/>
  <c r="S92" i="14" s="1"/>
  <c r="T92" i="14" s="1"/>
  <c r="N91" i="14"/>
  <c r="M91" i="14"/>
  <c r="P91" i="14" s="1"/>
  <c r="H91" i="14"/>
  <c r="S91" i="14" s="1"/>
  <c r="T91" i="14" s="1"/>
  <c r="N90" i="14"/>
  <c r="M90" i="14"/>
  <c r="P90" i="14" s="1"/>
  <c r="H90" i="14"/>
  <c r="S90" i="14" s="1"/>
  <c r="T90" i="14" s="1"/>
  <c r="N89" i="14"/>
  <c r="M89" i="14"/>
  <c r="P89" i="14" s="1"/>
  <c r="H89" i="14"/>
  <c r="S89" i="14" s="1"/>
  <c r="T89" i="14" s="1"/>
  <c r="N88" i="14"/>
  <c r="M88" i="14"/>
  <c r="P88" i="14" s="1"/>
  <c r="H88" i="14"/>
  <c r="S88" i="14" s="1"/>
  <c r="T88" i="14" s="1"/>
  <c r="N87" i="14"/>
  <c r="M87" i="14"/>
  <c r="P87" i="14" s="1"/>
  <c r="H87" i="14"/>
  <c r="S87" i="14" s="1"/>
  <c r="T87" i="14" s="1"/>
  <c r="N86" i="14"/>
  <c r="M86" i="14"/>
  <c r="P86" i="14" s="1"/>
  <c r="H86" i="14"/>
  <c r="S86" i="14" s="1"/>
  <c r="T86" i="14" s="1"/>
  <c r="N85" i="14"/>
  <c r="M85" i="14"/>
  <c r="P85" i="14" s="1"/>
  <c r="H85" i="14"/>
  <c r="S85" i="14" s="1"/>
  <c r="T85" i="14" s="1"/>
  <c r="N84" i="14"/>
  <c r="M84" i="14"/>
  <c r="P84" i="14" s="1"/>
  <c r="H84" i="14"/>
  <c r="S84" i="14" s="1"/>
  <c r="T84" i="14" s="1"/>
  <c r="N83" i="14"/>
  <c r="M83" i="14"/>
  <c r="P83" i="14" s="1"/>
  <c r="H83" i="14"/>
  <c r="S83" i="14" s="1"/>
  <c r="T83" i="14" s="1"/>
  <c r="N82" i="14"/>
  <c r="M82" i="14"/>
  <c r="P82" i="14" s="1"/>
  <c r="H82" i="14"/>
  <c r="S82" i="14" s="1"/>
  <c r="T82" i="14" s="1"/>
  <c r="N81" i="14"/>
  <c r="M81" i="14"/>
  <c r="P81" i="14" s="1"/>
  <c r="H81" i="14"/>
  <c r="S81" i="14" s="1"/>
  <c r="T81" i="14" s="1"/>
  <c r="N80" i="14"/>
  <c r="M80" i="14"/>
  <c r="P80" i="14" s="1"/>
  <c r="H80" i="14"/>
  <c r="S80" i="14" s="1"/>
  <c r="T80" i="14" s="1"/>
  <c r="N79" i="14"/>
  <c r="M79" i="14"/>
  <c r="P79" i="14" s="1"/>
  <c r="H79" i="14"/>
  <c r="S79" i="14" s="1"/>
  <c r="T79" i="14" s="1"/>
  <c r="N78" i="14"/>
  <c r="M78" i="14"/>
  <c r="P78" i="14" s="1"/>
  <c r="H78" i="14"/>
  <c r="S78" i="14" s="1"/>
  <c r="T78" i="14" s="1"/>
  <c r="N77" i="14"/>
  <c r="M77" i="14"/>
  <c r="P77" i="14" s="1"/>
  <c r="H77" i="14"/>
  <c r="S77" i="14" s="1"/>
  <c r="T77" i="14" s="1"/>
  <c r="N76" i="14"/>
  <c r="M76" i="14"/>
  <c r="P76" i="14" s="1"/>
  <c r="H76" i="14"/>
  <c r="S76" i="14" s="1"/>
  <c r="T76" i="14" s="1"/>
  <c r="N75" i="14"/>
  <c r="M75" i="14"/>
  <c r="P75" i="14" s="1"/>
  <c r="H75" i="14"/>
  <c r="S75" i="14" s="1"/>
  <c r="T75" i="14" s="1"/>
  <c r="N74" i="14"/>
  <c r="M74" i="14"/>
  <c r="P74" i="14" s="1"/>
  <c r="H74" i="14"/>
  <c r="S74" i="14" s="1"/>
  <c r="T74" i="14" s="1"/>
  <c r="N73" i="14"/>
  <c r="M73" i="14"/>
  <c r="P73" i="14" s="1"/>
  <c r="H73" i="14"/>
  <c r="S73" i="14" s="1"/>
  <c r="T73" i="14" s="1"/>
  <c r="N72" i="14"/>
  <c r="M72" i="14"/>
  <c r="P72" i="14" s="1"/>
  <c r="H72" i="14"/>
  <c r="S72" i="14" s="1"/>
  <c r="T72" i="14" s="1"/>
  <c r="N71" i="14"/>
  <c r="M71" i="14"/>
  <c r="P71" i="14" s="1"/>
  <c r="H71" i="14"/>
  <c r="S71" i="14" s="1"/>
  <c r="T71" i="14" s="1"/>
  <c r="N70" i="14"/>
  <c r="M70" i="14"/>
  <c r="P70" i="14" s="1"/>
  <c r="H70" i="14"/>
  <c r="S70" i="14" s="1"/>
  <c r="T70" i="14" s="1"/>
  <c r="N69" i="14"/>
  <c r="M69" i="14"/>
  <c r="P69" i="14" s="1"/>
  <c r="H69" i="14"/>
  <c r="S69" i="14" s="1"/>
  <c r="T69" i="14" s="1"/>
  <c r="N68" i="14"/>
  <c r="M68" i="14"/>
  <c r="P68" i="14" s="1"/>
  <c r="H68" i="14"/>
  <c r="S68" i="14" s="1"/>
  <c r="T68" i="14" s="1"/>
  <c r="N67" i="14"/>
  <c r="M67" i="14"/>
  <c r="P67" i="14" s="1"/>
  <c r="H67" i="14"/>
  <c r="S67" i="14" s="1"/>
  <c r="T67" i="14" s="1"/>
  <c r="N66" i="14"/>
  <c r="M66" i="14"/>
  <c r="P66" i="14" s="1"/>
  <c r="H66" i="14"/>
  <c r="S66" i="14" s="1"/>
  <c r="T66" i="14" s="1"/>
  <c r="N65" i="14"/>
  <c r="M65" i="14"/>
  <c r="P65" i="14" s="1"/>
  <c r="H65" i="14"/>
  <c r="S65" i="14" s="1"/>
  <c r="T65" i="14" s="1"/>
  <c r="N64" i="14"/>
  <c r="M64" i="14"/>
  <c r="P64" i="14" s="1"/>
  <c r="H64" i="14"/>
  <c r="S64" i="14" s="1"/>
  <c r="T64" i="14" s="1"/>
  <c r="N63" i="14"/>
  <c r="M63" i="14"/>
  <c r="P63" i="14" s="1"/>
  <c r="H63" i="14"/>
  <c r="S63" i="14" s="1"/>
  <c r="T63" i="14" s="1"/>
  <c r="N62" i="14"/>
  <c r="M62" i="14"/>
  <c r="P62" i="14" s="1"/>
  <c r="H62" i="14"/>
  <c r="S62" i="14" s="1"/>
  <c r="T62" i="14" s="1"/>
  <c r="N61" i="14"/>
  <c r="M61" i="14"/>
  <c r="P61" i="14" s="1"/>
  <c r="H61" i="14"/>
  <c r="S61" i="14" s="1"/>
  <c r="T61" i="14" s="1"/>
  <c r="N60" i="14"/>
  <c r="M60" i="14"/>
  <c r="P60" i="14" s="1"/>
  <c r="H60" i="14"/>
  <c r="S60" i="14" s="1"/>
  <c r="T60" i="14" s="1"/>
  <c r="N59" i="14"/>
  <c r="M59" i="14"/>
  <c r="P59" i="14" s="1"/>
  <c r="H59" i="14"/>
  <c r="S59" i="14" s="1"/>
  <c r="T59" i="14" s="1"/>
  <c r="N58" i="14"/>
  <c r="M58" i="14"/>
  <c r="P58" i="14" s="1"/>
  <c r="H58" i="14"/>
  <c r="S58" i="14" s="1"/>
  <c r="T58" i="14" s="1"/>
  <c r="N57" i="14"/>
  <c r="M57" i="14"/>
  <c r="P57" i="14" s="1"/>
  <c r="H57" i="14"/>
  <c r="S57" i="14" s="1"/>
  <c r="T57" i="14" s="1"/>
  <c r="N56" i="14"/>
  <c r="M56" i="14"/>
  <c r="P56" i="14" s="1"/>
  <c r="H56" i="14"/>
  <c r="S56" i="14" s="1"/>
  <c r="T56" i="14" s="1"/>
  <c r="N55" i="14"/>
  <c r="M55" i="14"/>
  <c r="P55" i="14" s="1"/>
  <c r="H55" i="14"/>
  <c r="S55" i="14" s="1"/>
  <c r="T55" i="14" s="1"/>
  <c r="N54" i="14"/>
  <c r="M54" i="14"/>
  <c r="P54" i="14" s="1"/>
  <c r="H54" i="14"/>
  <c r="S54" i="14" s="1"/>
  <c r="T54" i="14" s="1"/>
  <c r="N53" i="14"/>
  <c r="M53" i="14"/>
  <c r="P53" i="14" s="1"/>
  <c r="H53" i="14"/>
  <c r="S53" i="14" s="1"/>
  <c r="T53" i="14" s="1"/>
  <c r="N52" i="14"/>
  <c r="M52" i="14"/>
  <c r="P52" i="14" s="1"/>
  <c r="H52" i="14"/>
  <c r="S52" i="14" s="1"/>
  <c r="T52" i="14" s="1"/>
  <c r="N51" i="14"/>
  <c r="M51" i="14"/>
  <c r="P51" i="14" s="1"/>
  <c r="H51" i="14"/>
  <c r="S51" i="14" s="1"/>
  <c r="T51" i="14" s="1"/>
  <c r="N50" i="14"/>
  <c r="M50" i="14"/>
  <c r="P50" i="14" s="1"/>
  <c r="H50" i="14"/>
  <c r="S50" i="14" s="1"/>
  <c r="T50" i="14" s="1"/>
  <c r="N49" i="14"/>
  <c r="M49" i="14"/>
  <c r="P49" i="14" s="1"/>
  <c r="H49" i="14"/>
  <c r="S49" i="14" s="1"/>
  <c r="T49" i="14" s="1"/>
  <c r="N48" i="14"/>
  <c r="M48" i="14"/>
  <c r="P48" i="14" s="1"/>
  <c r="H48" i="14"/>
  <c r="S48" i="14" s="1"/>
  <c r="T48" i="14" s="1"/>
  <c r="N47" i="14"/>
  <c r="M47" i="14"/>
  <c r="P47" i="14" s="1"/>
  <c r="H47" i="14"/>
  <c r="S47" i="14" s="1"/>
  <c r="T47" i="14" s="1"/>
  <c r="N46" i="14"/>
  <c r="M46" i="14"/>
  <c r="P46" i="14" s="1"/>
  <c r="H46" i="14"/>
  <c r="S46" i="14" s="1"/>
  <c r="T46" i="14" s="1"/>
  <c r="N45" i="14"/>
  <c r="M45" i="14"/>
  <c r="P45" i="14" s="1"/>
  <c r="H45" i="14"/>
  <c r="S45" i="14" s="1"/>
  <c r="T45" i="14" s="1"/>
  <c r="N44" i="14"/>
  <c r="M44" i="14"/>
  <c r="P44" i="14" s="1"/>
  <c r="H44" i="14"/>
  <c r="S44" i="14" s="1"/>
  <c r="T44" i="14" s="1"/>
  <c r="N43" i="14"/>
  <c r="M43" i="14"/>
  <c r="P43" i="14" s="1"/>
  <c r="H43" i="14"/>
  <c r="S43" i="14" s="1"/>
  <c r="T43" i="14" s="1"/>
  <c r="N42" i="14"/>
  <c r="M42" i="14"/>
  <c r="P42" i="14" s="1"/>
  <c r="H42" i="14"/>
  <c r="S42" i="14" s="1"/>
  <c r="T42" i="14" s="1"/>
  <c r="N41" i="14"/>
  <c r="M41" i="14"/>
  <c r="P41" i="14" s="1"/>
  <c r="H41" i="14"/>
  <c r="S41" i="14" s="1"/>
  <c r="T41" i="14" s="1"/>
  <c r="N40" i="14"/>
  <c r="M40" i="14"/>
  <c r="P40" i="14" s="1"/>
  <c r="H40" i="14"/>
  <c r="S40" i="14" s="1"/>
  <c r="T40" i="14" s="1"/>
  <c r="N39" i="14"/>
  <c r="M39" i="14"/>
  <c r="P39" i="14" s="1"/>
  <c r="H39" i="14"/>
  <c r="S39" i="14" s="1"/>
  <c r="T39" i="14" s="1"/>
  <c r="N38" i="14"/>
  <c r="M38" i="14"/>
  <c r="P38" i="14" s="1"/>
  <c r="H38" i="14"/>
  <c r="S38" i="14" s="1"/>
  <c r="T38" i="14" s="1"/>
  <c r="N37" i="14"/>
  <c r="M37" i="14"/>
  <c r="P37" i="14" s="1"/>
  <c r="H37" i="14"/>
  <c r="S37" i="14" s="1"/>
  <c r="T37" i="14" s="1"/>
  <c r="N36" i="14"/>
  <c r="M36" i="14"/>
  <c r="P36" i="14" s="1"/>
  <c r="H36" i="14"/>
  <c r="S36" i="14" s="1"/>
  <c r="T36" i="14" s="1"/>
  <c r="N35" i="14"/>
  <c r="M35" i="14"/>
  <c r="P35" i="14" s="1"/>
  <c r="H35" i="14"/>
  <c r="S35" i="14" s="1"/>
  <c r="T35" i="14" s="1"/>
  <c r="N34" i="14"/>
  <c r="M34" i="14"/>
  <c r="P34" i="14" s="1"/>
  <c r="H34" i="14"/>
  <c r="S34" i="14" s="1"/>
  <c r="T34" i="14" s="1"/>
  <c r="N33" i="14"/>
  <c r="M33" i="14"/>
  <c r="P33" i="14" s="1"/>
  <c r="H33" i="14"/>
  <c r="S33" i="14" s="1"/>
  <c r="T33" i="14" s="1"/>
  <c r="N32" i="14"/>
  <c r="M32" i="14"/>
  <c r="P32" i="14" s="1"/>
  <c r="H32" i="14"/>
  <c r="S32" i="14" s="1"/>
  <c r="T32" i="14" s="1"/>
  <c r="N31" i="14"/>
  <c r="M31" i="14"/>
  <c r="P31" i="14" s="1"/>
  <c r="H31" i="14"/>
  <c r="S31" i="14" s="1"/>
  <c r="T31" i="14" s="1"/>
  <c r="N30" i="14"/>
  <c r="M30" i="14"/>
  <c r="P30" i="14" s="1"/>
  <c r="H30" i="14"/>
  <c r="S30" i="14" s="1"/>
  <c r="T30" i="14" s="1"/>
  <c r="N29" i="14"/>
  <c r="M29" i="14"/>
  <c r="P29" i="14" s="1"/>
  <c r="H29" i="14"/>
  <c r="S29" i="14" s="1"/>
  <c r="T29" i="14" s="1"/>
  <c r="N28" i="14"/>
  <c r="M28" i="14"/>
  <c r="P28" i="14" s="1"/>
  <c r="H28" i="14"/>
  <c r="S28" i="14" s="1"/>
  <c r="T28" i="14" s="1"/>
  <c r="N27" i="14"/>
  <c r="M27" i="14"/>
  <c r="P27" i="14" s="1"/>
  <c r="H27" i="14"/>
  <c r="S27" i="14" s="1"/>
  <c r="T27" i="14" s="1"/>
  <c r="N26" i="14"/>
  <c r="M26" i="14"/>
  <c r="P26" i="14" s="1"/>
  <c r="H26" i="14"/>
  <c r="S26" i="14" s="1"/>
  <c r="T26" i="14" s="1"/>
  <c r="N25" i="14"/>
  <c r="M25" i="14"/>
  <c r="P25" i="14" s="1"/>
  <c r="H25" i="14"/>
  <c r="S25" i="14" s="1"/>
  <c r="T25" i="14" s="1"/>
  <c r="N24" i="14"/>
  <c r="M24" i="14"/>
  <c r="P24" i="14" s="1"/>
  <c r="H24" i="14"/>
  <c r="S24" i="14" s="1"/>
  <c r="T24" i="14" s="1"/>
  <c r="N23" i="14"/>
  <c r="M23" i="14"/>
  <c r="P23" i="14" s="1"/>
  <c r="H23" i="14"/>
  <c r="S23" i="14" s="1"/>
  <c r="T23" i="14" s="1"/>
  <c r="N22" i="14"/>
  <c r="M22" i="14"/>
  <c r="H22" i="14"/>
  <c r="S22" i="14" s="1"/>
  <c r="T22" i="14" s="1"/>
  <c r="N21" i="14"/>
  <c r="M21" i="14"/>
  <c r="P21" i="14" s="1"/>
  <c r="H21" i="14"/>
  <c r="S21" i="14" s="1"/>
  <c r="T21" i="14" s="1"/>
  <c r="N20" i="14"/>
  <c r="M20" i="14"/>
  <c r="P20" i="14" s="1"/>
  <c r="H20" i="14"/>
  <c r="S20" i="14" s="1"/>
  <c r="N19" i="14"/>
  <c r="M19" i="14"/>
  <c r="P19" i="14" s="1"/>
  <c r="H19" i="14"/>
  <c r="S19" i="14" s="1"/>
  <c r="T19" i="14" s="1"/>
  <c r="O11" i="14"/>
  <c r="L11" i="14"/>
  <c r="K11" i="14"/>
  <c r="J11" i="14"/>
  <c r="I11" i="14"/>
  <c r="O11" i="12"/>
  <c r="L11" i="12"/>
  <c r="K11" i="12"/>
  <c r="J11" i="12"/>
  <c r="I11" i="12"/>
  <c r="M14" i="12"/>
  <c r="M11" i="17" l="1"/>
  <c r="M11" i="15"/>
  <c r="D8" i="21"/>
  <c r="D10" i="21" s="1"/>
  <c r="T25" i="18"/>
  <c r="S18" i="18"/>
  <c r="H1" i="18" s="1"/>
  <c r="T25" i="17"/>
  <c r="S18" i="17"/>
  <c r="H1" i="17" s="1"/>
  <c r="T22" i="16"/>
  <c r="S18" i="16"/>
  <c r="H1" i="16" s="1"/>
  <c r="T20" i="15"/>
  <c r="S18" i="15"/>
  <c r="H1" i="15" s="1"/>
  <c r="T20" i="14"/>
  <c r="S18" i="14"/>
  <c r="H1" i="14" s="1"/>
  <c r="T21" i="19"/>
  <c r="S18" i="19"/>
  <c r="H1" i="19" s="1"/>
  <c r="T22" i="20"/>
  <c r="S18" i="20"/>
  <c r="H1" i="20" s="1"/>
  <c r="M11" i="18"/>
  <c r="P22" i="14"/>
  <c r="M12" i="14"/>
  <c r="P12" i="14"/>
  <c r="C9" i="2" s="1"/>
  <c r="I9" i="2" s="1"/>
  <c r="P22" i="15"/>
  <c r="P12" i="15" s="1"/>
  <c r="C10" i="2" s="1"/>
  <c r="I10" i="2" s="1"/>
  <c r="M12" i="15"/>
  <c r="M13" i="15" s="1"/>
  <c r="M15" i="15" s="1"/>
  <c r="P22" i="16"/>
  <c r="M12" i="16"/>
  <c r="M13" i="16" s="1"/>
  <c r="M15" i="16" s="1"/>
  <c r="P22" i="17"/>
  <c r="M12" i="17"/>
  <c r="M13" i="17" s="1"/>
  <c r="M15" i="17" s="1"/>
  <c r="P22" i="19"/>
  <c r="P12" i="19" s="1"/>
  <c r="C14" i="2" s="1"/>
  <c r="I14" i="2" s="1"/>
  <c r="M12" i="19"/>
  <c r="M13" i="19" s="1"/>
  <c r="M15" i="19" s="1"/>
  <c r="P11" i="19"/>
  <c r="B14" i="2" s="1"/>
  <c r="P11" i="16"/>
  <c r="B11" i="2" s="1"/>
  <c r="P12" i="16"/>
  <c r="C11" i="2" s="1"/>
  <c r="I11" i="2" s="1"/>
  <c r="P11" i="17"/>
  <c r="B12" i="2" s="1"/>
  <c r="P12" i="17"/>
  <c r="C12" i="2" s="1"/>
  <c r="I12" i="2" s="1"/>
  <c r="P19" i="18"/>
  <c r="P12" i="18" s="1"/>
  <c r="C13" i="2" s="1"/>
  <c r="I13" i="2" s="1"/>
  <c r="M12" i="18"/>
  <c r="P20" i="20"/>
  <c r="P12" i="20" s="1"/>
  <c r="C15" i="2" s="1"/>
  <c r="I15" i="2" s="1"/>
  <c r="M12" i="20"/>
  <c r="M11" i="14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3" i="2" s="1"/>
  <c r="P11" i="15"/>
  <c r="B10" i="2" s="1"/>
  <c r="P11" i="14"/>
  <c r="B9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O13" i="12"/>
  <c r="K13" i="12"/>
  <c r="J13" i="12"/>
  <c r="I13" i="12"/>
  <c r="I15" i="12" s="1"/>
  <c r="C9" i="21" l="1"/>
  <c r="D12" i="21"/>
  <c r="F11" i="21"/>
  <c r="F17" i="21"/>
  <c r="C8" i="21"/>
  <c r="C10" i="21" s="1"/>
  <c r="F8" i="21"/>
  <c r="A24" i="21"/>
  <c r="A26" i="21" s="1"/>
  <c r="G1" i="19"/>
  <c r="J1" i="19"/>
  <c r="I1" i="19"/>
  <c r="G1" i="20"/>
  <c r="I1" i="20"/>
  <c r="J1" i="20"/>
  <c r="G1" i="18"/>
  <c r="J1" i="18"/>
  <c r="I1" i="18"/>
  <c r="G1" i="17"/>
  <c r="I1" i="17"/>
  <c r="J1" i="17"/>
  <c r="G1" i="16"/>
  <c r="J1" i="16"/>
  <c r="I1" i="16"/>
  <c r="I1" i="15"/>
  <c r="J1" i="15"/>
  <c r="G1" i="15"/>
  <c r="G1" i="14"/>
  <c r="J1" i="14"/>
  <c r="I1" i="14"/>
  <c r="K14" i="2"/>
  <c r="H14" i="2"/>
  <c r="K13" i="2"/>
  <c r="H13" i="2"/>
  <c r="K12" i="2"/>
  <c r="H12" i="2"/>
  <c r="K11" i="2"/>
  <c r="H11" i="2"/>
  <c r="K10" i="2"/>
  <c r="H10" i="2"/>
  <c r="M13" i="14"/>
  <c r="M15" i="14" s="1"/>
  <c r="K9" i="2"/>
  <c r="H9" i="2"/>
  <c r="P11" i="20"/>
  <c r="N1" i="20" s="1"/>
  <c r="M13" i="18"/>
  <c r="M15" i="18" s="1"/>
  <c r="M13" i="20"/>
  <c r="M15" i="20" s="1"/>
  <c r="L9" i="2"/>
  <c r="G9" i="2"/>
  <c r="L14" i="2"/>
  <c r="G14" i="2"/>
  <c r="P13" i="19"/>
  <c r="P15" i="19" s="1"/>
  <c r="N1" i="19"/>
  <c r="L11" i="2"/>
  <c r="G11" i="2"/>
  <c r="P13" i="16"/>
  <c r="P15" i="16" s="1"/>
  <c r="N1" i="16"/>
  <c r="L15" i="2"/>
  <c r="G15" i="2"/>
  <c r="G13" i="2"/>
  <c r="L13" i="2"/>
  <c r="L12" i="2"/>
  <c r="L10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S20" i="12" s="1"/>
  <c r="T20" i="12" s="1"/>
  <c r="H21" i="12"/>
  <c r="S21" i="12" s="1"/>
  <c r="T21" i="12" s="1"/>
  <c r="H22" i="12"/>
  <c r="S22" i="12" s="1"/>
  <c r="T22" i="12" s="1"/>
  <c r="H23" i="12"/>
  <c r="S23" i="12" s="1"/>
  <c r="T23" i="12" s="1"/>
  <c r="H24" i="12"/>
  <c r="S24" i="12" s="1"/>
  <c r="T24" i="12" s="1"/>
  <c r="H25" i="12"/>
  <c r="S25" i="12" s="1"/>
  <c r="H26" i="12"/>
  <c r="S26" i="12" s="1"/>
  <c r="T26" i="12" s="1"/>
  <c r="H27" i="12"/>
  <c r="S27" i="12" s="1"/>
  <c r="T27" i="12" s="1"/>
  <c r="H28" i="12"/>
  <c r="S28" i="12" s="1"/>
  <c r="T28" i="12" s="1"/>
  <c r="H29" i="12"/>
  <c r="S29" i="12" s="1"/>
  <c r="T29" i="12" s="1"/>
  <c r="H30" i="12"/>
  <c r="S30" i="12" s="1"/>
  <c r="T30" i="12" s="1"/>
  <c r="H31" i="12"/>
  <c r="S31" i="12" s="1"/>
  <c r="T31" i="12" s="1"/>
  <c r="H32" i="12"/>
  <c r="S32" i="12" s="1"/>
  <c r="T32" i="12" s="1"/>
  <c r="H33" i="12"/>
  <c r="S33" i="12" s="1"/>
  <c r="T33" i="12" s="1"/>
  <c r="H34" i="12"/>
  <c r="S34" i="12" s="1"/>
  <c r="T34" i="12" s="1"/>
  <c r="H35" i="12"/>
  <c r="S35" i="12" s="1"/>
  <c r="T35" i="12" s="1"/>
  <c r="H36" i="12"/>
  <c r="S36" i="12" s="1"/>
  <c r="T36" i="12" s="1"/>
  <c r="H37" i="12"/>
  <c r="S37" i="12" s="1"/>
  <c r="T37" i="12" s="1"/>
  <c r="H38" i="12"/>
  <c r="S38" i="12" s="1"/>
  <c r="T38" i="12" s="1"/>
  <c r="H39" i="12"/>
  <c r="S39" i="12" s="1"/>
  <c r="T39" i="12" s="1"/>
  <c r="H40" i="12"/>
  <c r="S40" i="12" s="1"/>
  <c r="T40" i="12" s="1"/>
  <c r="H41" i="12"/>
  <c r="S41" i="12" s="1"/>
  <c r="T41" i="12" s="1"/>
  <c r="H42" i="12"/>
  <c r="S42" i="12" s="1"/>
  <c r="T42" i="12" s="1"/>
  <c r="H43" i="12"/>
  <c r="S43" i="12" s="1"/>
  <c r="T43" i="12" s="1"/>
  <c r="H44" i="12"/>
  <c r="S44" i="12" s="1"/>
  <c r="T44" i="12" s="1"/>
  <c r="H45" i="12"/>
  <c r="S45" i="12" s="1"/>
  <c r="T45" i="12" s="1"/>
  <c r="H46" i="12"/>
  <c r="S46" i="12" s="1"/>
  <c r="T46" i="12" s="1"/>
  <c r="H47" i="12"/>
  <c r="S47" i="12" s="1"/>
  <c r="T47" i="12" s="1"/>
  <c r="H48" i="12"/>
  <c r="S48" i="12" s="1"/>
  <c r="T48" i="12" s="1"/>
  <c r="H49" i="12"/>
  <c r="S49" i="12" s="1"/>
  <c r="T49" i="12" s="1"/>
  <c r="H50" i="12"/>
  <c r="S50" i="12" s="1"/>
  <c r="T50" i="12" s="1"/>
  <c r="H51" i="12"/>
  <c r="S51" i="12" s="1"/>
  <c r="T51" i="12" s="1"/>
  <c r="H52" i="12"/>
  <c r="S52" i="12" s="1"/>
  <c r="T52" i="12" s="1"/>
  <c r="H53" i="12"/>
  <c r="S53" i="12" s="1"/>
  <c r="T53" i="12" s="1"/>
  <c r="H54" i="12"/>
  <c r="S54" i="12" s="1"/>
  <c r="T54" i="12" s="1"/>
  <c r="H55" i="12"/>
  <c r="S55" i="12" s="1"/>
  <c r="T55" i="12" s="1"/>
  <c r="H56" i="12"/>
  <c r="S56" i="12" s="1"/>
  <c r="T56" i="12" s="1"/>
  <c r="H57" i="12"/>
  <c r="S57" i="12" s="1"/>
  <c r="T57" i="12" s="1"/>
  <c r="H58" i="12"/>
  <c r="S58" i="12" s="1"/>
  <c r="T58" i="12" s="1"/>
  <c r="H59" i="12"/>
  <c r="S59" i="12" s="1"/>
  <c r="T59" i="12" s="1"/>
  <c r="H60" i="12"/>
  <c r="S60" i="12" s="1"/>
  <c r="T60" i="12" s="1"/>
  <c r="H61" i="12"/>
  <c r="S61" i="12" s="1"/>
  <c r="T61" i="12" s="1"/>
  <c r="H62" i="12"/>
  <c r="S62" i="12" s="1"/>
  <c r="T62" i="12" s="1"/>
  <c r="H63" i="12"/>
  <c r="S63" i="12" s="1"/>
  <c r="T63" i="12" s="1"/>
  <c r="H64" i="12"/>
  <c r="S64" i="12" s="1"/>
  <c r="T64" i="12" s="1"/>
  <c r="H65" i="12"/>
  <c r="S65" i="12" s="1"/>
  <c r="T65" i="12" s="1"/>
  <c r="H66" i="12"/>
  <c r="S66" i="12" s="1"/>
  <c r="T66" i="12" s="1"/>
  <c r="H67" i="12"/>
  <c r="S67" i="12" s="1"/>
  <c r="T67" i="12" s="1"/>
  <c r="H68" i="12"/>
  <c r="S68" i="12" s="1"/>
  <c r="T68" i="12" s="1"/>
  <c r="H69" i="12"/>
  <c r="S69" i="12" s="1"/>
  <c r="T69" i="12" s="1"/>
  <c r="H70" i="12"/>
  <c r="S70" i="12" s="1"/>
  <c r="T70" i="12" s="1"/>
  <c r="H71" i="12"/>
  <c r="S71" i="12" s="1"/>
  <c r="T71" i="12" s="1"/>
  <c r="H72" i="12"/>
  <c r="S72" i="12" s="1"/>
  <c r="T72" i="12" s="1"/>
  <c r="H73" i="12"/>
  <c r="S73" i="12" s="1"/>
  <c r="T73" i="12" s="1"/>
  <c r="H74" i="12"/>
  <c r="S74" i="12" s="1"/>
  <c r="T74" i="12" s="1"/>
  <c r="H75" i="12"/>
  <c r="S75" i="12" s="1"/>
  <c r="T75" i="12" s="1"/>
  <c r="H76" i="12"/>
  <c r="S76" i="12" s="1"/>
  <c r="T76" i="12" s="1"/>
  <c r="H77" i="12"/>
  <c r="S77" i="12" s="1"/>
  <c r="T77" i="12" s="1"/>
  <c r="H78" i="12"/>
  <c r="S78" i="12" s="1"/>
  <c r="T78" i="12" s="1"/>
  <c r="H79" i="12"/>
  <c r="S79" i="12" s="1"/>
  <c r="T79" i="12" s="1"/>
  <c r="H80" i="12"/>
  <c r="S80" i="12" s="1"/>
  <c r="T80" i="12" s="1"/>
  <c r="H81" i="12"/>
  <c r="S81" i="12" s="1"/>
  <c r="T81" i="12" s="1"/>
  <c r="H82" i="12"/>
  <c r="S82" i="12" s="1"/>
  <c r="T82" i="12" s="1"/>
  <c r="H83" i="12"/>
  <c r="S83" i="12" s="1"/>
  <c r="T83" i="12" s="1"/>
  <c r="H84" i="12"/>
  <c r="S84" i="12" s="1"/>
  <c r="T84" i="12" s="1"/>
  <c r="H85" i="12"/>
  <c r="S85" i="12" s="1"/>
  <c r="T85" i="12" s="1"/>
  <c r="H86" i="12"/>
  <c r="S86" i="12" s="1"/>
  <c r="T86" i="12" s="1"/>
  <c r="H87" i="12"/>
  <c r="S87" i="12" s="1"/>
  <c r="T87" i="12" s="1"/>
  <c r="H88" i="12"/>
  <c r="S88" i="12" s="1"/>
  <c r="T88" i="12" s="1"/>
  <c r="H89" i="12"/>
  <c r="S89" i="12" s="1"/>
  <c r="T89" i="12" s="1"/>
  <c r="H90" i="12"/>
  <c r="S90" i="12" s="1"/>
  <c r="T90" i="12" s="1"/>
  <c r="H91" i="12"/>
  <c r="S91" i="12" s="1"/>
  <c r="T91" i="12" s="1"/>
  <c r="H92" i="12"/>
  <c r="S92" i="12" s="1"/>
  <c r="T92" i="12" s="1"/>
  <c r="H93" i="12"/>
  <c r="S93" i="12" s="1"/>
  <c r="T93" i="12" s="1"/>
  <c r="H94" i="12"/>
  <c r="S94" i="12" s="1"/>
  <c r="T94" i="12" s="1"/>
  <c r="H95" i="12"/>
  <c r="S95" i="12" s="1"/>
  <c r="T95" i="12" s="1"/>
  <c r="H96" i="12"/>
  <c r="S96" i="12" s="1"/>
  <c r="T96" i="12" s="1"/>
  <c r="H97" i="12"/>
  <c r="S97" i="12" s="1"/>
  <c r="T97" i="12" s="1"/>
  <c r="H98" i="12"/>
  <c r="S98" i="12" s="1"/>
  <c r="T98" i="12" s="1"/>
  <c r="H99" i="12"/>
  <c r="S99" i="12" s="1"/>
  <c r="T99" i="12" s="1"/>
  <c r="H100" i="12"/>
  <c r="S100" i="12" s="1"/>
  <c r="T100" i="12" s="1"/>
  <c r="H101" i="12"/>
  <c r="S101" i="12" s="1"/>
  <c r="T101" i="12" s="1"/>
  <c r="H102" i="12"/>
  <c r="S102" i="12" s="1"/>
  <c r="T102" i="12" s="1"/>
  <c r="H103" i="12"/>
  <c r="S103" i="12" s="1"/>
  <c r="T103" i="12" s="1"/>
  <c r="H104" i="12"/>
  <c r="S104" i="12" s="1"/>
  <c r="T104" i="12" s="1"/>
  <c r="H105" i="12"/>
  <c r="S105" i="12" s="1"/>
  <c r="T105" i="12" s="1"/>
  <c r="H106" i="12"/>
  <c r="S106" i="12" s="1"/>
  <c r="T106" i="12" s="1"/>
  <c r="H107" i="12"/>
  <c r="S107" i="12" s="1"/>
  <c r="T107" i="12" s="1"/>
  <c r="H108" i="12"/>
  <c r="S108" i="12" s="1"/>
  <c r="T108" i="12" s="1"/>
  <c r="H109" i="12"/>
  <c r="S109" i="12" s="1"/>
  <c r="T109" i="12" s="1"/>
  <c r="H110" i="12"/>
  <c r="S110" i="12" s="1"/>
  <c r="T110" i="12" s="1"/>
  <c r="H111" i="12"/>
  <c r="S111" i="12" s="1"/>
  <c r="T111" i="12" s="1"/>
  <c r="H112" i="12"/>
  <c r="S112" i="12" s="1"/>
  <c r="T112" i="12" s="1"/>
  <c r="H113" i="12"/>
  <c r="S113" i="12" s="1"/>
  <c r="T113" i="12" s="1"/>
  <c r="H114" i="12"/>
  <c r="S114" i="12" s="1"/>
  <c r="T114" i="12" s="1"/>
  <c r="H115" i="12"/>
  <c r="S115" i="12" s="1"/>
  <c r="T115" i="12" s="1"/>
  <c r="H116" i="12"/>
  <c r="S116" i="12" s="1"/>
  <c r="T116" i="12" s="1"/>
  <c r="H117" i="12"/>
  <c r="S117" i="12" s="1"/>
  <c r="T117" i="12" s="1"/>
  <c r="H118" i="12"/>
  <c r="S118" i="12" s="1"/>
  <c r="T118" i="12" s="1"/>
  <c r="H119" i="12"/>
  <c r="S119" i="12" s="1"/>
  <c r="T119" i="12" s="1"/>
  <c r="H120" i="12"/>
  <c r="S120" i="12" s="1"/>
  <c r="T120" i="12" s="1"/>
  <c r="H121" i="12"/>
  <c r="S121" i="12" s="1"/>
  <c r="T121" i="12" s="1"/>
  <c r="H122" i="12"/>
  <c r="S122" i="12" s="1"/>
  <c r="T122" i="12" s="1"/>
  <c r="H123" i="12"/>
  <c r="S123" i="12" s="1"/>
  <c r="T123" i="12" s="1"/>
  <c r="H124" i="12"/>
  <c r="S124" i="12" s="1"/>
  <c r="T124" i="12" s="1"/>
  <c r="H125" i="12"/>
  <c r="S125" i="12" s="1"/>
  <c r="T125" i="12" s="1"/>
  <c r="H126" i="12"/>
  <c r="S126" i="12" s="1"/>
  <c r="T126" i="12" s="1"/>
  <c r="H127" i="12"/>
  <c r="S127" i="12" s="1"/>
  <c r="T127" i="12" s="1"/>
  <c r="H128" i="12"/>
  <c r="S128" i="12" s="1"/>
  <c r="T128" i="12" s="1"/>
  <c r="H129" i="12"/>
  <c r="S129" i="12" s="1"/>
  <c r="T129" i="12" s="1"/>
  <c r="N19" i="12"/>
  <c r="H19" i="12"/>
  <c r="S19" i="12" s="1"/>
  <c r="T19" i="12" s="1"/>
  <c r="A25" i="21" l="1"/>
  <c r="T25" i="12"/>
  <c r="S18" i="12"/>
  <c r="H1" i="12" s="1"/>
  <c r="P13" i="20"/>
  <c r="P15" i="20" s="1"/>
  <c r="B15" i="2"/>
  <c r="H15" i="2" s="1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M25" i="12"/>
  <c r="P25" i="12" s="1"/>
  <c r="M24" i="12"/>
  <c r="P24" i="12" s="1"/>
  <c r="M23" i="12"/>
  <c r="P23" i="12" s="1"/>
  <c r="M22" i="12"/>
  <c r="P22" i="12" s="1"/>
  <c r="M21" i="12"/>
  <c r="M20" i="12"/>
  <c r="M19" i="12"/>
  <c r="P14" i="12"/>
  <c r="O15" i="12"/>
  <c r="K15" i="12"/>
  <c r="J15" i="12"/>
  <c r="G1" i="12" l="1"/>
  <c r="J1" i="12"/>
  <c r="I1" i="12"/>
  <c r="K15" i="2"/>
  <c r="M11" i="12"/>
  <c r="P20" i="12"/>
  <c r="M12" i="12"/>
  <c r="P21" i="12"/>
  <c r="L13" i="12"/>
  <c r="L15" i="12" s="1"/>
  <c r="N17" i="13"/>
  <c r="F11" i="2"/>
  <c r="P19" i="12"/>
  <c r="M13" i="12" l="1"/>
  <c r="M15" i="12" s="1"/>
  <c r="P12" i="12"/>
  <c r="C8" i="2" s="1"/>
  <c r="P11" i="12"/>
  <c r="B8" i="2" s="1"/>
  <c r="F14" i="2"/>
  <c r="L8" i="2" l="1"/>
  <c r="I8" i="2"/>
  <c r="K8" i="2"/>
  <c r="H8" i="2"/>
  <c r="B16" i="2"/>
  <c r="G8" i="2"/>
  <c r="G16" i="2" s="1"/>
  <c r="C16" i="2"/>
  <c r="I16" i="2" s="1"/>
  <c r="P13" i="12"/>
  <c r="N1" i="12"/>
  <c r="F9" i="2"/>
  <c r="F13" i="2"/>
  <c r="F15" i="2"/>
  <c r="F12" i="2"/>
  <c r="F10" i="2"/>
  <c r="H16" i="2" l="1"/>
  <c r="E3" i="2"/>
  <c r="E2" i="2"/>
  <c r="P15" i="12"/>
  <c r="F8" i="2"/>
  <c r="F16" i="2" s="1"/>
</calcChain>
</file>

<file path=xl/sharedStrings.xml><?xml version="1.0" encoding="utf-8"?>
<sst xmlns="http://schemas.openxmlformats.org/spreadsheetml/2006/main" count="410" uniqueCount="85">
  <si>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</si>
  <si>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</si>
  <si>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</si>
  <si>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</si>
  <si>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</si>
  <si>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</si>
  <si>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</si>
  <si>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</si>
  <si>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</si>
  <si>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</si>
  <si>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</si>
  <si>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</si>
  <si>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</si>
  <si>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</si>
  <si>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</si>
  <si>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</si>
  <si>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</si>
  <si>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</si>
  <si>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</si>
  <si>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</si>
  <si>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</si>
  <si>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</si>
  <si>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</si>
  <si>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</si>
  <si>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</si>
  <si>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</si>
  <si>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</si>
  <si>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</si>
  <si>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</si>
  <si>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</si>
  <si>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</si>
  <si>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</si>
  <si>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</si>
  <si>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</si>
  <si>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</si>
  <si>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</si>
  <si>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</si>
  <si>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</si>
  <si>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</si>
  <si>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</si>
  <si>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</si>
  <si>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</si>
  <si>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</si>
  <si>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</si>
  <si>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</si>
  <si>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</si>
  <si>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</si>
  <si>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</si>
  <si>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</si>
  <si>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</si>
  <si>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</si>
  <si>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</si>
  <si>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</si>
  <si>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</si>
  <si>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</si>
  <si>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</si>
  <si>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</si>
  <si>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</si>
  <si>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</si>
  <si>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</si>
  <si>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</si>
  <si>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</si>
  <si>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</si>
  <si>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</si>
  <si>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</si>
  <si>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</si>
  <si>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</si>
  <si>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</si>
  <si>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</si>
  <si>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</si>
  <si>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</si>
  <si>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</si>
  <si>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</si>
  <si>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poplatky projektantom, inžinierom a konzultantom za projektovú dokumentáciu</t>
  </si>
  <si>
    <t>poplatky projektantom, inžinierom a konzultantom za stavebný dozor</t>
  </si>
  <si>
    <t xml:space="preserve">výdavky na stavebný dozor, projektový dokumentácia </t>
  </si>
  <si>
    <t>Tabuľka č. 4</t>
  </si>
  <si>
    <t>Celkový objem výdavkov na projekt (5=1+4)</t>
  </si>
  <si>
    <t>Menej rozvinuté regióny</t>
  </si>
  <si>
    <t xml:space="preserve">Oprávnené výdavky  </t>
  </si>
  <si>
    <t>Požadovaná výška finančného príspevku</t>
  </si>
  <si>
    <t>Vlastné zdroje (3=1-2)</t>
  </si>
  <si>
    <t>Ostatné výdavky na projekt nezahrnuté v bode 1 (neoprávnené výdavky)</t>
  </si>
  <si>
    <t>Ostatné regióny</t>
  </si>
  <si>
    <t>kontrola miesto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</si>
</sst>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6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6" fillId="3" borderId="1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6" fillId="0" borderId="0" xfId="0" applyFont="1" applyAlignment="1">
      <alignment wrapText="1"/>
    </xf>
    <xf numFmtId="0" fontId="7" fillId="3" borderId="18" xfId="0" applyFont="1" applyFill="1" applyBorder="1" applyAlignment="1">
      <alignment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vertical="center"/>
    </xf>
    <xf numFmtId="0" fontId="7" fillId="3" borderId="25" xfId="0" applyFont="1" applyFill="1" applyBorder="1" applyAlignment="1">
      <alignment vertical="center"/>
    </xf>
    <xf numFmtId="0" fontId="7" fillId="2" borderId="17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30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4" fontId="7" fillId="2" borderId="19" xfId="0" applyNumberFormat="1" applyFont="1" applyFill="1" applyBorder="1" applyAlignment="1" applyProtection="1">
      <alignment vertical="center" wrapText="1"/>
      <protection hidden="1"/>
    </xf>
    <xf numFmtId="0" fontId="7" fillId="0" borderId="19" xfId="0" applyFont="1" applyBorder="1" applyAlignment="1" applyProtection="1">
      <alignment horizontal="center" vertical="center" wrapText="1"/>
      <protection hidden="1"/>
    </xf>
    <xf numFmtId="4" fontId="7" fillId="2" borderId="2" xfId="0" applyNumberFormat="1" applyFont="1" applyFill="1" applyBorder="1" applyAlignment="1" applyProtection="1">
      <alignment vertical="center"/>
      <protection hidden="1"/>
    </xf>
    <xf numFmtId="4" fontId="7" fillId="2" borderId="1" xfId="0" applyNumberFormat="1" applyFont="1" applyFill="1" applyBorder="1" applyAlignment="1" applyProtection="1">
      <alignment vertical="center"/>
      <protection hidden="1"/>
    </xf>
    <xf numFmtId="4" fontId="6" fillId="0" borderId="23" xfId="0" applyNumberFormat="1" applyFont="1" applyBorder="1" applyAlignment="1" applyProtection="1">
      <alignment vertical="center" wrapText="1"/>
      <protection locked="0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7" fillId="0" borderId="22" xfId="0" applyNumberFormat="1" applyFont="1" applyBorder="1" applyAlignment="1" applyProtection="1">
      <alignment vertical="center" wrapText="1"/>
      <protection hidden="1"/>
    </xf>
    <xf numFmtId="4" fontId="7" fillId="0" borderId="20" xfId="0" applyNumberFormat="1" applyFont="1" applyBorder="1" applyAlignment="1" applyProtection="1">
      <alignment vertical="center"/>
      <protection hidden="1"/>
    </xf>
    <xf numFmtId="4" fontId="7" fillId="0" borderId="13" xfId="0" applyNumberFormat="1" applyFont="1" applyBorder="1" applyAlignment="1" applyProtection="1">
      <alignment vertical="center"/>
      <protection hidden="1"/>
    </xf>
    <xf numFmtId="0" fontId="8" fillId="4" borderId="27" xfId="0" applyFont="1" applyFill="1" applyBorder="1" applyAlignment="1">
      <alignment horizontal="center" vertical="center"/>
    </xf>
    <xf numFmtId="4" fontId="7" fillId="4" borderId="20" xfId="0" applyNumberFormat="1" applyFont="1" applyFill="1" applyBorder="1" applyAlignment="1" applyProtection="1">
      <alignment vertical="center"/>
      <protection hidden="1"/>
    </xf>
    <xf numFmtId="0" fontId="8" fillId="4" borderId="28" xfId="0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 applyProtection="1">
      <alignment vertical="center"/>
      <protection hidden="1"/>
    </xf>
    <xf numFmtId="4" fontId="7" fillId="4" borderId="13" xfId="0" applyNumberFormat="1" applyFont="1" applyFill="1" applyBorder="1" applyAlignment="1" applyProtection="1">
      <alignment vertical="center"/>
      <protection hidden="1"/>
    </xf>
    <xf numFmtId="0" fontId="8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4" fontId="7" fillId="2" borderId="32" xfId="0" applyNumberFormat="1" applyFont="1" applyFill="1" applyBorder="1" applyAlignment="1" applyProtection="1">
      <alignment vertical="center" wrapText="1"/>
      <protection hidden="1"/>
    </xf>
    <xf numFmtId="0" fontId="7" fillId="0" borderId="32" xfId="0" applyFont="1" applyBorder="1" applyAlignment="1" applyProtection="1">
      <alignment horizontal="center" vertical="center" wrapText="1"/>
      <protection hidden="1"/>
    </xf>
    <xf numFmtId="0" fontId="5" fillId="6" borderId="2" xfId="0" applyFont="1" applyFill="1" applyBorder="1" applyAlignment="1">
      <alignment vertical="center"/>
    </xf>
    <xf numFmtId="0" fontId="8" fillId="8" borderId="31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left" vertical="center"/>
    </xf>
    <xf numFmtId="0" fontId="7" fillId="2" borderId="41" xfId="0" applyFont="1" applyFill="1" applyBorder="1" applyAlignment="1">
      <alignment vertical="center"/>
    </xf>
    <xf numFmtId="0" fontId="7" fillId="2" borderId="42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3" borderId="5" xfId="0" applyFont="1" applyFill="1" applyBorder="1" applyAlignment="1">
      <alignment horizontal="left" vertical="center"/>
    </xf>
    <xf numFmtId="4" fontId="7" fillId="0" borderId="4" xfId="0" applyNumberFormat="1" applyFont="1" applyBorder="1" applyAlignment="1" applyProtection="1">
      <alignment vertical="center"/>
      <protection locked="0"/>
    </xf>
    <xf numFmtId="0" fontId="7" fillId="2" borderId="36" xfId="0" applyFont="1" applyFill="1" applyBorder="1" applyAlignment="1">
      <alignment vertical="center"/>
    </xf>
    <xf numFmtId="0" fontId="7" fillId="2" borderId="45" xfId="0" applyFont="1" applyFill="1" applyBorder="1" applyAlignment="1">
      <alignment vertical="center"/>
    </xf>
    <xf numFmtId="0" fontId="7" fillId="2" borderId="46" xfId="0" applyFont="1" applyFill="1" applyBorder="1" applyAlignment="1">
      <alignment vertical="center"/>
    </xf>
    <xf numFmtId="0" fontId="7" fillId="2" borderId="29" xfId="0" applyFont="1" applyFill="1" applyBorder="1" applyAlignment="1">
      <alignment vertical="center"/>
    </xf>
    <xf numFmtId="0" fontId="7" fillId="2" borderId="47" xfId="0" applyFont="1" applyFill="1" applyBorder="1" applyAlignment="1">
      <alignment vertical="center"/>
    </xf>
    <xf numFmtId="0" fontId="7" fillId="2" borderId="48" xfId="0" applyFont="1" applyFill="1" applyBorder="1" applyAlignment="1">
      <alignment vertical="center"/>
    </xf>
    <xf numFmtId="0" fontId="7" fillId="2" borderId="49" xfId="0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7" fillId="2" borderId="25" xfId="0" applyFont="1" applyFill="1" applyBorder="1" applyAlignment="1">
      <alignment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/>
    </xf>
    <xf numFmtId="4" fontId="5" fillId="7" borderId="2" xfId="0" applyNumberFormat="1" applyFont="1" applyFill="1" applyBorder="1" applyAlignment="1" applyProtection="1">
      <alignment vertical="center"/>
      <protection hidden="1"/>
    </xf>
    <xf numFmtId="10" fontId="5" fillId="7" borderId="2" xfId="0" applyNumberFormat="1" applyFont="1" applyFill="1" applyBorder="1" applyAlignment="1" applyProtection="1">
      <alignment vertical="center"/>
      <protection hidden="1"/>
    </xf>
    <xf numFmtId="10" fontId="5" fillId="7" borderId="36" xfId="0" applyNumberFormat="1" applyFont="1" applyFill="1" applyBorder="1" applyAlignment="1" applyProtection="1">
      <alignment vertical="center"/>
      <protection hidden="1"/>
    </xf>
    <xf numFmtId="4" fontId="8" fillId="8" borderId="33" xfId="0" applyNumberFormat="1" applyFont="1" applyFill="1" applyBorder="1" applyAlignment="1" applyProtection="1">
      <alignment vertical="center"/>
      <protection hidden="1"/>
    </xf>
    <xf numFmtId="10" fontId="8" fillId="8" borderId="33" xfId="0" applyNumberFormat="1" applyFont="1" applyFill="1" applyBorder="1" applyAlignment="1" applyProtection="1">
      <alignment vertical="center"/>
      <protection hidden="1"/>
    </xf>
    <xf numFmtId="4" fontId="5" fillId="7" borderId="36" xfId="0" applyNumberFormat="1" applyFont="1" applyFill="1" applyBorder="1" applyAlignment="1" applyProtection="1">
      <alignment vertical="center"/>
      <protection hidden="1"/>
    </xf>
    <xf numFmtId="4" fontId="8" fillId="8" borderId="35" xfId="0" applyNumberFormat="1" applyFont="1" applyFill="1" applyBorder="1" applyAlignment="1" applyProtection="1">
      <alignment vertical="center"/>
      <protection hidden="1"/>
    </xf>
    <xf numFmtId="10" fontId="8" fillId="8" borderId="34" xfId="0" applyNumberFormat="1" applyFont="1" applyFill="1" applyBorder="1" applyAlignment="1" applyProtection="1">
      <alignment vertical="center"/>
      <protection hidden="1"/>
    </xf>
    <xf numFmtId="0" fontId="8" fillId="7" borderId="40" xfId="0" applyFont="1" applyFill="1" applyBorder="1" applyAlignment="1">
      <alignment horizontal="center" vertical="center"/>
    </xf>
    <xf numFmtId="4" fontId="5" fillId="7" borderId="19" xfId="0" applyNumberFormat="1" applyFont="1" applyFill="1" applyBorder="1" applyAlignment="1" applyProtection="1">
      <alignment vertical="center"/>
      <protection hidden="1"/>
    </xf>
    <xf numFmtId="4" fontId="5" fillId="0" borderId="19" xfId="0" applyNumberFormat="1" applyFont="1" applyFill="1" applyBorder="1" applyAlignment="1" applyProtection="1">
      <alignment vertical="center"/>
      <protection locked="0"/>
    </xf>
    <xf numFmtId="10" fontId="5" fillId="7" borderId="19" xfId="0" applyNumberFormat="1" applyFont="1" applyFill="1" applyBorder="1" applyAlignment="1" applyProtection="1">
      <alignment vertical="center"/>
      <protection hidden="1"/>
    </xf>
    <xf numFmtId="0" fontId="8" fillId="8" borderId="35" xfId="0" applyFont="1" applyFill="1" applyBorder="1" applyAlignment="1">
      <alignment horizontal="center" vertical="center" wrapText="1"/>
    </xf>
    <xf numFmtId="0" fontId="8" fillId="8" borderId="33" xfId="0" applyFont="1" applyFill="1" applyBorder="1" applyAlignment="1">
      <alignment horizontal="center" vertical="center" wrapText="1"/>
    </xf>
    <xf numFmtId="0" fontId="8" fillId="8" borderId="34" xfId="0" applyFont="1" applyFill="1" applyBorder="1" applyAlignment="1">
      <alignment horizontal="center" vertical="center" wrapText="1"/>
    </xf>
    <xf numFmtId="10" fontId="5" fillId="7" borderId="22" xfId="0" applyNumberFormat="1" applyFont="1" applyFill="1" applyBorder="1" applyAlignment="1" applyProtection="1">
      <alignment vertical="center"/>
      <protection hidden="1"/>
    </xf>
    <xf numFmtId="10" fontId="5" fillId="7" borderId="20" xfId="0" applyNumberFormat="1" applyFont="1" applyFill="1" applyBorder="1" applyAlignment="1" applyProtection="1">
      <alignment vertical="center"/>
      <protection hidden="1"/>
    </xf>
    <xf numFmtId="10" fontId="5" fillId="7" borderId="37" xfId="0" applyNumberFormat="1" applyFont="1" applyFill="1" applyBorder="1" applyAlignment="1" applyProtection="1">
      <alignment vertical="center"/>
      <protection hidden="1"/>
    </xf>
    <xf numFmtId="4" fontId="7" fillId="2" borderId="23" xfId="0" applyNumberFormat="1" applyFont="1" applyFill="1" applyBorder="1" applyAlignment="1" applyProtection="1">
      <alignment vertical="center"/>
      <protection hidden="1"/>
    </xf>
    <xf numFmtId="4" fontId="7" fillId="2" borderId="19" xfId="0" applyNumberFormat="1" applyFont="1" applyFill="1" applyBorder="1" applyAlignment="1" applyProtection="1">
      <alignment vertical="center"/>
      <protection hidden="1"/>
    </xf>
    <xf numFmtId="4" fontId="7" fillId="2" borderId="4" xfId="0" applyNumberFormat="1" applyFont="1" applyFill="1" applyBorder="1" applyAlignment="1" applyProtection="1">
      <alignment vertical="center"/>
      <protection hidden="1"/>
    </xf>
    <xf numFmtId="4" fontId="7" fillId="2" borderId="12" xfId="0" applyNumberFormat="1" applyFont="1" applyFill="1" applyBorder="1" applyAlignment="1" applyProtection="1">
      <alignment vertical="center"/>
      <protection hidden="1"/>
    </xf>
    <xf numFmtId="4" fontId="7" fillId="2" borderId="22" xfId="0" applyNumberFormat="1" applyFont="1" applyFill="1" applyBorder="1" applyAlignment="1" applyProtection="1">
      <alignment vertical="center"/>
      <protection hidden="1"/>
    </xf>
    <xf numFmtId="4" fontId="7" fillId="2" borderId="20" xfId="0" applyNumberFormat="1" applyFont="1" applyFill="1" applyBorder="1" applyAlignment="1" applyProtection="1">
      <alignment vertical="center"/>
      <protection hidden="1"/>
    </xf>
    <xf numFmtId="4" fontId="7" fillId="2" borderId="30" xfId="0" applyNumberFormat="1" applyFont="1" applyFill="1" applyBorder="1" applyAlignment="1" applyProtection="1">
      <alignment vertical="center"/>
      <protection hidden="1"/>
    </xf>
    <xf numFmtId="4" fontId="7" fillId="2" borderId="13" xfId="0" applyNumberFormat="1" applyFont="1" applyFill="1" applyBorder="1" applyAlignment="1" applyProtection="1">
      <alignment vertical="center"/>
      <protection hidden="1"/>
    </xf>
    <xf numFmtId="0" fontId="7" fillId="2" borderId="19" xfId="0" applyFont="1" applyFill="1" applyBorder="1" applyAlignment="1" applyProtection="1">
      <alignment vertical="center"/>
      <protection hidden="1"/>
    </xf>
    <xf numFmtId="0" fontId="7" fillId="2" borderId="2" xfId="0" applyFont="1" applyFill="1" applyBorder="1" applyAlignment="1" applyProtection="1">
      <alignment vertical="center"/>
      <protection hidden="1"/>
    </xf>
    <xf numFmtId="0" fontId="7" fillId="3" borderId="6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8" borderId="35" xfId="0" applyFont="1" applyFill="1" applyBorder="1" applyAlignment="1">
      <alignment horizontal="center" vertical="center" wrapText="1"/>
    </xf>
    <xf numFmtId="0" fontId="6" fillId="8" borderId="33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 hidden="1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8" fillId="0" borderId="0" xfId="0" applyFont="1" applyFill="1"/>
    <xf numFmtId="4" fontId="3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4" fontId="1" fillId="0" borderId="2" xfId="0" applyNumberFormat="1" applyFont="1" applyBorder="1" applyAlignment="1" applyProtection="1">
      <alignment horizontal="right" vertical="center" wrapText="1" indent="3"/>
      <protection hidden="1"/>
    </xf>
    <xf numFmtId="4" fontId="1" fillId="0" borderId="2" xfId="0" applyNumberFormat="1" applyFont="1" applyBorder="1" applyAlignment="1" applyProtection="1">
      <alignment horizontal="right" vertical="center" wrapText="1"/>
      <protection hidden="1"/>
    </xf>
    <xf numFmtId="4" fontId="1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/>
    <xf numFmtId="0" fontId="1" fillId="0" borderId="2" xfId="0" applyFont="1" applyBorder="1" applyAlignment="1">
      <alignment horizontal="justify" vertical="center" wrapText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0" xfId="0" applyFont="1"/>
    <xf numFmtId="0" fontId="1" fillId="10" borderId="0" xfId="0" applyFont="1" applyFill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10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0" borderId="0" xfId="0" applyFont="1" applyAlignment="1">
      <alignment wrapText="1"/>
    </xf>
    <xf numFmtId="4" fontId="7" fillId="2" borderId="19" xfId="0" applyNumberFormat="1" applyFont="1" applyFill="1" applyBorder="1" applyAlignment="1" applyProtection="1">
      <alignment vertical="center" wrapText="1"/>
      <protection hidden="1"/>
    </xf>
    <xf numFmtId="0" fontId="7" fillId="0" borderId="19" xfId="0" applyFont="1" applyBorder="1" applyAlignment="1" applyProtection="1">
      <alignment horizontal="center" vertical="center" wrapText="1"/>
      <protection hidden="1"/>
    </xf>
    <xf numFmtId="4" fontId="7" fillId="2" borderId="2" xfId="0" applyNumberFormat="1" applyFont="1" applyFill="1" applyBorder="1" applyAlignment="1" applyProtection="1">
      <alignment vertical="center"/>
      <protection hidden="1"/>
    </xf>
    <xf numFmtId="4" fontId="7" fillId="2" borderId="1" xfId="0" applyNumberFormat="1" applyFont="1" applyFill="1" applyBorder="1" applyAlignment="1" applyProtection="1">
      <alignment vertical="center"/>
      <protection hidden="1"/>
    </xf>
    <xf numFmtId="4" fontId="6" fillId="0" borderId="4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  <protection hidden="1"/>
    </xf>
    <xf numFmtId="4" fontId="7" fillId="0" borderId="13" xfId="0" applyNumberFormat="1" applyFont="1" applyBorder="1" applyAlignment="1" applyProtection="1">
      <alignment vertical="center"/>
      <protection hidden="1"/>
    </xf>
    <xf numFmtId="4" fontId="7" fillId="2" borderId="32" xfId="0" applyNumberFormat="1" applyFont="1" applyFill="1" applyBorder="1" applyAlignment="1" applyProtection="1">
      <alignment vertical="center" wrapText="1"/>
      <protection hidden="1"/>
    </xf>
    <xf numFmtId="0" fontId="7" fillId="0" borderId="32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5" fillId="10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3" borderId="50" xfId="0" applyFont="1" applyFill="1" applyBorder="1" applyAlignment="1">
      <alignment vertical="center"/>
    </xf>
    <xf numFmtId="0" fontId="7" fillId="3" borderId="46" xfId="0" applyFont="1" applyFill="1" applyBorder="1" applyAlignment="1">
      <alignment vertical="center"/>
    </xf>
    <xf numFmtId="0" fontId="7" fillId="3" borderId="49" xfId="0" applyFont="1" applyFill="1" applyBorder="1" applyAlignment="1">
      <alignment vertical="center"/>
    </xf>
    <xf numFmtId="0" fontId="7" fillId="3" borderId="55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4" fontId="6" fillId="0" borderId="7" xfId="0" applyNumberFormat="1" applyFont="1" applyBorder="1" applyAlignment="1" applyProtection="1">
      <alignment vertical="center" wrapText="1"/>
      <protection locked="0"/>
    </xf>
    <xf numFmtId="4" fontId="6" fillId="0" borderId="8" xfId="0" applyNumberFormat="1" applyFont="1" applyBorder="1" applyAlignment="1" applyProtection="1">
      <alignment vertical="center" wrapText="1"/>
      <protection locked="0"/>
    </xf>
    <xf numFmtId="4" fontId="7" fillId="2" borderId="8" xfId="0" applyNumberFormat="1" applyFont="1" applyFill="1" applyBorder="1" applyAlignment="1" applyProtection="1">
      <alignment vertical="center" wrapText="1"/>
      <protection hidden="1"/>
    </xf>
    <xf numFmtId="0" fontId="7" fillId="0" borderId="8" xfId="0" applyFont="1" applyBorder="1" applyAlignment="1" applyProtection="1">
      <alignment horizontal="center" vertical="center" wrapText="1"/>
      <protection hidden="1"/>
    </xf>
    <xf numFmtId="4" fontId="7" fillId="0" borderId="8" xfId="0" applyNumberFormat="1" applyFont="1" applyBorder="1" applyAlignment="1" applyProtection="1">
      <alignment vertical="center" wrapText="1"/>
      <protection locked="0"/>
    </xf>
    <xf numFmtId="4" fontId="7" fillId="0" borderId="9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/>
    </xf>
    <xf numFmtId="0" fontId="5" fillId="5" borderId="2" xfId="0" applyFont="1" applyFill="1" applyBorder="1" applyAlignment="1" applyProtection="1">
      <alignment horizontal="left" vertical="center"/>
      <protection locked="0"/>
    </xf>
    <xf numFmtId="0" fontId="7" fillId="3" borderId="43" xfId="0" applyFont="1" applyFill="1" applyBorder="1" applyAlignment="1">
      <alignment horizontal="center" vertical="center" wrapText="1"/>
    </xf>
    <xf numFmtId="0" fontId="7" fillId="3" borderId="54" xfId="0" applyFont="1" applyFill="1" applyBorder="1" applyAlignment="1">
      <alignment horizontal="center" vertical="center" wrapText="1"/>
    </xf>
    <xf numFmtId="0" fontId="7" fillId="3" borderId="44" xfId="0" applyFont="1" applyFill="1" applyBorder="1" applyAlignment="1">
      <alignment horizontal="center" vertical="center" wrapText="1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0" fontId="7" fillId="3" borderId="14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horizontal="left" vertical="center"/>
    </xf>
    <xf numFmtId="0" fontId="7" fillId="3" borderId="38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0" fontId="7" fillId="3" borderId="39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6" fillId="0" borderId="26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6" fillId="0" borderId="52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hidden="1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53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left" vertical="center"/>
      <protection hidden="1"/>
    </xf>
    <xf numFmtId="0" fontId="5" fillId="5" borderId="2" xfId="0" applyFont="1" applyFill="1" applyBorder="1" applyAlignment="1">
      <alignment horizontal="left" vertical="center"/>
    </xf>
    <xf numFmtId="0" fontId="8" fillId="8" borderId="35" xfId="0" applyFont="1" applyFill="1" applyBorder="1" applyAlignment="1">
      <alignment horizontal="center" vertical="center"/>
    </xf>
    <xf numFmtId="0" fontId="8" fillId="8" borderId="33" xfId="0" applyFont="1" applyFill="1" applyBorder="1" applyAlignment="1">
      <alignment horizontal="center" vertical="center"/>
    </xf>
    <xf numFmtId="0" fontId="8" fillId="8" borderId="34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left" vertical="center"/>
      <protection hidden="1"/>
    </xf>
    <xf numFmtId="0" fontId="9" fillId="10" borderId="0" xfId="0" applyFont="1" applyFill="1" applyAlignment="1">
      <alignment horizontal="left" vertical="center"/>
    </xf>
    <xf numFmtId="0" fontId="9" fillId="10" borderId="0" xfId="0" applyFont="1" applyFill="1" applyBorder="1" applyAlignment="1">
      <alignment horizontal="left" wrapText="1"/>
    </xf>
    <xf numFmtId="0" fontId="9" fillId="0" borderId="0" xfId="0" applyFont="1" applyAlignment="1" applyProtection="1">
      <alignment vertical="center"/>
      <protection hidden="1"/>
    </xf>
  </cellXfs>
  <cellStyles count="1">
    <cellStyle name="Normálne" xfId="0" builtinId="0"/>
  </cellStyles>
  <dxfs count="7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9"/>
  <sheetViews>
    <sheetView workbookViewId="0">
      <selection activeCell="I29" sqref="I2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19" width="10.28515625" style="1" hidden="1" customWidth="1"/>
    <col min="20" max="21" width="13.28515625" style="1" hidden="1" customWidth="1"/>
    <col min="22" max="22" width="13.28515625" style="1" customWidth="1"/>
    <col min="23" max="16384" width="9.140625" style="1"/>
  </cols>
  <sheetData>
    <row r="1" spans="1:18" x14ac:dyDescent="0.2">
      <c r="A1" s="1" t="s">
        <v>45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  <c r="R5" s="108" t="s">
        <v>74</v>
      </c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  <c r="R6" s="108" t="s">
        <v>73</v>
      </c>
    </row>
    <row r="7" spans="1:18" ht="12.75" x14ac:dyDescent="0.2">
      <c r="A7" s="23"/>
      <c r="R7" s="108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2016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55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2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12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11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2016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7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ref="H83:H129" si="7">ROUNDDOWN(F83*G83,2)</f>
        <v>0</v>
      </c>
      <c r="I83" s="32"/>
      <c r="J83" s="32"/>
      <c r="K83" s="32"/>
      <c r="L83" s="32"/>
      <c r="M83" s="27">
        <f t="shared" ref="M83:M129" si="8">SUM(I83:L83)</f>
        <v>0</v>
      </c>
      <c r="N83" s="26" t="str">
        <f t="shared" ref="N83:N129" si="9">IF(ROUNDDOWN(F83*G83,2)-ROUNDDOWN(SUM(I83:L83),2)=0,"","zlý súčet")</f>
        <v/>
      </c>
      <c r="O83" s="36"/>
      <c r="P83" s="39">
        <f t="shared" ref="P83:P129" si="10">M83-O83</f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si="7"/>
        <v>0</v>
      </c>
      <c r="I84" s="32"/>
      <c r="J84" s="32"/>
      <c r="K84" s="32"/>
      <c r="L84" s="32"/>
      <c r="M84" s="27">
        <f t="shared" si="8"/>
        <v>0</v>
      </c>
      <c r="N84" s="26" t="str">
        <f t="shared" si="9"/>
        <v/>
      </c>
      <c r="O84" s="36"/>
      <c r="P84" s="39">
        <f t="shared" si="10"/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UNm6X+vnjFqNw2JoCwrzbjhGM0pJBfXiC0ZvunABJhXUFtDYbTrP+CzG5vhtzfvKXPa+5tyxGOux47O+VYUUjA==" saltValue="FZQL8IiSmBDK/fT0yWpKiQ==" spinCount="100000" sheet="1" objects="1" scenarios="1"/>
  <mergeCells count="126">
    <mergeCell ref="J1:L1"/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9:C10"/>
    <mergeCell ref="F9:P9"/>
    <mergeCell ref="F17:P17"/>
    <mergeCell ref="A19:C19"/>
    <mergeCell ref="A20:C20"/>
    <mergeCell ref="A21:C21"/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</mergeCells>
  <conditionalFormatting sqref="N19:N129">
    <cfRule type="cellIs" dxfId="78" priority="10" operator="equal">
      <formula>"zlý súčet"</formula>
    </cfRule>
  </conditionalFormatting>
  <conditionalFormatting sqref="N1">
    <cfRule type="cellIs" dxfId="77" priority="7" operator="equal">
      <formula>"nekorektne zadané údaje"</formula>
    </cfRule>
  </conditionalFormatting>
  <conditionalFormatting sqref="D19:D129">
    <cfRule type="expression" dxfId="76" priority="6">
      <formula>T19=1</formula>
    </cfRule>
  </conditionalFormatting>
  <conditionalFormatting sqref="G1">
    <cfRule type="cellIs" dxfId="75" priority="5" operator="equal">
      <formula>"v"</formula>
    </cfRule>
  </conditionalFormatting>
  <conditionalFormatting sqref="H1">
    <cfRule type="expression" dxfId="74" priority="4">
      <formula>$H$1&lt;&gt;""</formula>
    </cfRule>
  </conditionalFormatting>
  <conditionalFormatting sqref="I1">
    <cfRule type="cellIs" dxfId="73" priority="3" operator="equal">
      <formula>"riadku"</formula>
    </cfRule>
    <cfRule type="cellIs" dxfId="72" priority="2" operator="equal">
      <formula>"riadkoch"</formula>
    </cfRule>
  </conditionalFormatting>
  <conditionalFormatting sqref="J1:L1">
    <cfRule type="cellIs" dxfId="71" priority="1" operator="equal">
      <formula>"sú 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$R$4:$R$6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17" sqref="B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3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98" t="s">
        <v>21</v>
      </c>
      <c r="B7" s="197" t="s">
        <v>26</v>
      </c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200" t="s">
        <v>39</v>
      </c>
    </row>
    <row r="8" spans="1:14" ht="24.95" customHeight="1" thickBot="1" x14ac:dyDescent="0.25">
      <c r="A8" s="199"/>
      <c r="B8" s="46" t="s">
        <v>27</v>
      </c>
      <c r="C8" s="46" t="s">
        <v>28</v>
      </c>
      <c r="D8" s="46" t="s">
        <v>29</v>
      </c>
      <c r="E8" s="46" t="s">
        <v>30</v>
      </c>
      <c r="F8" s="46" t="s">
        <v>31</v>
      </c>
      <c r="G8" s="46" t="s">
        <v>32</v>
      </c>
      <c r="H8" s="46" t="s">
        <v>33</v>
      </c>
      <c r="I8" s="46" t="s">
        <v>34</v>
      </c>
      <c r="J8" s="46" t="s">
        <v>35</v>
      </c>
      <c r="K8" s="46" t="s">
        <v>36</v>
      </c>
      <c r="L8" s="46" t="s">
        <v>37</v>
      </c>
      <c r="M8" s="46" t="s">
        <v>38</v>
      </c>
      <c r="N8" s="201"/>
    </row>
    <row r="9" spans="1:14" ht="24.95" customHeight="1" x14ac:dyDescent="0.2">
      <c r="A9" s="41">
        <v>2016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si="0"/>
        <v>0</v>
      </c>
    </row>
    <row r="11" spans="1:14" ht="24.95" customHeight="1" x14ac:dyDescent="0.2">
      <c r="A11" s="41">
        <v>2018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2020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2022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zQzdALU7JzL6kolLpynYhQmBgY+tCBHhZWoNxpMB6Q56nBQFzKdZjtLDp03Uuj/yMtRFUqZimsjQbWHPiAkV8w==" saltValue="eocJMdyk+Vv9VscC8IZJVw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1"/>
  <sheetViews>
    <sheetView workbookViewId="0">
      <selection activeCell="D8" sqref="D8"/>
    </sheetView>
  </sheetViews>
  <sheetFormatPr defaultRowHeight="15" x14ac:dyDescent="0.25"/>
  <cols>
    <col min="1" max="1" width="7.85546875" customWidth="1"/>
    <col min="2" max="2" width="56.85546875" customWidth="1"/>
    <col min="3" max="3" width="15.85546875" customWidth="1"/>
    <col min="4" max="4" width="18.7109375" customWidth="1"/>
    <col min="5" max="5" width="15.85546875" customWidth="1"/>
    <col min="6" max="6" width="19.42578125" hidden="1" customWidth="1"/>
    <col min="8" max="8" width="10" customWidth="1"/>
    <col min="12" max="12" width="10" bestFit="1" customWidth="1"/>
    <col min="14" max="14" width="10.140625" bestFit="1" customWidth="1"/>
  </cols>
  <sheetData>
    <row r="1" spans="1:14" x14ac:dyDescent="0.25">
      <c r="A1" s="109" t="s">
        <v>76</v>
      </c>
      <c r="B1" s="109"/>
    </row>
    <row r="2" spans="1:14" x14ac:dyDescent="0.25">
      <c r="A2" s="109" t="s">
        <v>69</v>
      </c>
      <c r="B2" s="109"/>
      <c r="H2" s="112"/>
    </row>
    <row r="4" spans="1:14" x14ac:dyDescent="0.25">
      <c r="J4" s="110"/>
      <c r="K4" s="110"/>
      <c r="L4" s="110"/>
      <c r="M4" s="110"/>
      <c r="N4" s="110"/>
    </row>
    <row r="5" spans="1:14" x14ac:dyDescent="0.25">
      <c r="A5" s="203" t="s">
        <v>78</v>
      </c>
      <c r="B5" s="203"/>
      <c r="C5" s="203"/>
      <c r="D5" s="203"/>
      <c r="J5" s="110"/>
      <c r="K5" s="110"/>
      <c r="L5" s="110"/>
      <c r="M5" s="110"/>
      <c r="N5" s="110"/>
    </row>
    <row r="6" spans="1:14" x14ac:dyDescent="0.25">
      <c r="A6" s="118"/>
      <c r="B6" s="118"/>
      <c r="C6" s="118"/>
      <c r="D6" s="118"/>
      <c r="J6" s="110"/>
      <c r="K6" s="110"/>
      <c r="L6" s="110"/>
      <c r="M6" s="110"/>
      <c r="N6" s="110"/>
    </row>
    <row r="7" spans="1:14" ht="24.95" customHeight="1" x14ac:dyDescent="0.25">
      <c r="A7" s="113" t="s">
        <v>59</v>
      </c>
      <c r="B7" s="114" t="s">
        <v>60</v>
      </c>
      <c r="C7" s="113" t="s">
        <v>61</v>
      </c>
      <c r="D7" s="113" t="s">
        <v>62</v>
      </c>
      <c r="J7" s="110"/>
      <c r="K7" s="110"/>
      <c r="L7" s="110"/>
      <c r="M7" s="110"/>
      <c r="N7" s="110"/>
    </row>
    <row r="8" spans="1:14" x14ac:dyDescent="0.25">
      <c r="A8" s="113" t="s">
        <v>63</v>
      </c>
      <c r="B8" s="119" t="s">
        <v>79</v>
      </c>
      <c r="C8" s="115">
        <f>IF(D8=0,0,100)</f>
        <v>0</v>
      </c>
      <c r="D8" s="116">
        <f>SUMIFS('Výd. 2016'!P19:P129,'Výd. 2016'!D19:D129,"menej rozvinuté regióny")+SUMIFS('Výd. 2017'!P19:P129,'Výd. 2017'!D19:D129,"menej rozvinuté regióny")+SUMIFS('Výd. 2018'!P19:P129,'Výd. 2018'!D19:D129,"menej rozvinuté regióny")+SUMIFS('Výd. 2019'!P19:P129,'Výd. 2019'!D19:D129,"menej rozvinuté regióny")+SUMIFS('Výd. 2020'!P19:P129,'Výd. 2020'!D19:D129,"menej rozvinuté regióny")+SUMIFS('Výd. 2021'!P19:P129,'Výd. 2021'!D19:D129,"menej rozvinuté regióny")+SUMIFS('Výd. 2022'!P19:P129,'Výd. 2022'!D19:D129,"menej rozvinuté regióny")+SUMIFS('Výd. 2023'!P19:P129,'Výd. 2023'!D19:D129,"menej rozvinuté regióny")</f>
        <v>0</v>
      </c>
      <c r="F8" s="122">
        <f>IF(AND(D8&gt;0,D17&gt;0),0,IF(AND(D8&gt;0,D11=""),1,0))</f>
        <v>0</v>
      </c>
    </row>
    <row r="9" spans="1:14" x14ac:dyDescent="0.25">
      <c r="A9" s="113" t="s">
        <v>64</v>
      </c>
      <c r="B9" s="119" t="s">
        <v>80</v>
      </c>
      <c r="C9" s="115">
        <f>IF(OR(D8=0,D9=0),0,D9/D8*100)</f>
        <v>0</v>
      </c>
      <c r="D9" s="116">
        <f>TRANSPOSE('Intenzita pomoci'!D16)</f>
        <v>0</v>
      </c>
    </row>
    <row r="10" spans="1:14" x14ac:dyDescent="0.25">
      <c r="A10" s="113" t="s">
        <v>65</v>
      </c>
      <c r="B10" s="119" t="s">
        <v>81</v>
      </c>
      <c r="C10" s="115">
        <f>C8-C9</f>
        <v>0</v>
      </c>
      <c r="D10" s="116">
        <f>D8-D9</f>
        <v>0</v>
      </c>
    </row>
    <row r="11" spans="1:14" ht="25.5" x14ac:dyDescent="0.25">
      <c r="A11" s="113" t="s">
        <v>66</v>
      </c>
      <c r="B11" s="119" t="s">
        <v>82</v>
      </c>
      <c r="C11" s="120" t="s">
        <v>67</v>
      </c>
      <c r="D11" s="117"/>
      <c r="F11" s="122">
        <f>IF(AND(D8&gt;0,D17&gt;0),1,0)</f>
        <v>0</v>
      </c>
    </row>
    <row r="12" spans="1:14" x14ac:dyDescent="0.25">
      <c r="A12" s="113" t="s">
        <v>68</v>
      </c>
      <c r="B12" s="119" t="s">
        <v>77</v>
      </c>
      <c r="C12" s="120" t="s">
        <v>67</v>
      </c>
      <c r="D12" s="116">
        <f>D8+D11</f>
        <v>0</v>
      </c>
    </row>
    <row r="13" spans="1:14" x14ac:dyDescent="0.25">
      <c r="A13" s="121"/>
      <c r="B13" s="121"/>
      <c r="C13" s="121"/>
      <c r="D13" s="121"/>
    </row>
    <row r="14" spans="1:14" x14ac:dyDescent="0.25">
      <c r="A14" s="204" t="s">
        <v>83</v>
      </c>
      <c r="B14" s="204"/>
      <c r="C14" s="204"/>
      <c r="D14" s="204"/>
    </row>
    <row r="15" spans="1:14" x14ac:dyDescent="0.25">
      <c r="A15" s="121"/>
      <c r="B15" s="121"/>
      <c r="C15" s="121"/>
      <c r="D15" s="121"/>
      <c r="L15" s="111"/>
    </row>
    <row r="16" spans="1:14" ht="24.95" customHeight="1" x14ac:dyDescent="0.25">
      <c r="A16" s="113" t="s">
        <v>59</v>
      </c>
      <c r="B16" s="114" t="s">
        <v>60</v>
      </c>
      <c r="C16" s="113" t="s">
        <v>61</v>
      </c>
      <c r="D16" s="113" t="s">
        <v>62</v>
      </c>
    </row>
    <row r="17" spans="1:6" x14ac:dyDescent="0.25">
      <c r="A17" s="113" t="s">
        <v>63</v>
      </c>
      <c r="B17" s="119" t="s">
        <v>79</v>
      </c>
      <c r="C17" s="115">
        <f>IF(D17=0,0,100)</f>
        <v>0</v>
      </c>
      <c r="D17" s="116">
        <f>SUMIFS('Výd. 2016'!P19:P129,'Výd. 2016'!D19:D129,"ostatné regióny")+SUMIFS('Výd. 2017'!P19:P129,'Výd. 2017'!D19:D129,"ostatné regióny")+SUMIFS('Výd. 2018'!P19:P129,'Výd. 2018'!D19:D129,"ostatné regióny")+SUMIFS('Výd. 2019'!P19:P129,'Výd. 2019'!D19:D129,"ostatné regióny")+SUMIFS('Výd. 2020'!P19:P129,'Výd. 2020'!D19:D129,"ostatné regióny")+SUMIFS('Výd. 2021'!P19:P129,'Výd. 2021'!D19:D129,"ostatné regióny")+SUMIFS('Výd. 2022'!P19:P129,'Výd. 2022'!D19:D129,"ostatné regióny")+SUMIFS('Výd. 2023'!P19:P129,'Výd. 2023'!D19:D129,"ostatné regióny")</f>
        <v>0</v>
      </c>
      <c r="F17" s="122">
        <f>IF(AND(D8&gt;0,D17&gt;0),0,IF(AND(D17&gt;0,D20=""),1,0))</f>
        <v>0</v>
      </c>
    </row>
    <row r="18" spans="1:6" x14ac:dyDescent="0.25">
      <c r="A18" s="113" t="s">
        <v>64</v>
      </c>
      <c r="B18" s="119" t="s">
        <v>80</v>
      </c>
      <c r="C18" s="115">
        <f>IF(OR(D17=0,D18=0),0,D18/D17*100)</f>
        <v>0</v>
      </c>
      <c r="D18" s="116">
        <f>TRANSPOSE('Intenzita pomoci'!E16)</f>
        <v>0</v>
      </c>
    </row>
    <row r="19" spans="1:6" x14ac:dyDescent="0.25">
      <c r="A19" s="113" t="s">
        <v>65</v>
      </c>
      <c r="B19" s="119" t="s">
        <v>81</v>
      </c>
      <c r="C19" s="115">
        <f>C17-C18</f>
        <v>0</v>
      </c>
      <c r="D19" s="116">
        <f>D17-D18</f>
        <v>0</v>
      </c>
    </row>
    <row r="20" spans="1:6" ht="24.95" customHeight="1" x14ac:dyDescent="0.25">
      <c r="A20" s="113" t="s">
        <v>66</v>
      </c>
      <c r="B20" s="119" t="s">
        <v>82</v>
      </c>
      <c r="C20" s="120" t="s">
        <v>67</v>
      </c>
      <c r="D20" s="117"/>
    </row>
    <row r="21" spans="1:6" x14ac:dyDescent="0.25">
      <c r="A21" s="113" t="s">
        <v>68</v>
      </c>
      <c r="B21" s="119" t="s">
        <v>77</v>
      </c>
      <c r="C21" s="120" t="s">
        <v>67</v>
      </c>
      <c r="D21" s="116">
        <f>D17+D20</f>
        <v>0</v>
      </c>
    </row>
    <row r="22" spans="1:6" ht="18" customHeight="1" x14ac:dyDescent="0.25"/>
    <row r="24" spans="1:6" x14ac:dyDescent="0.25">
      <c r="A24" s="202" t="str">
        <f>IF(AND(D8&gt;0,D17&gt;0),"v prípade realizácie projektu v menej rozvinutých a ostatných regiónoch predložte 2 samostané ŽoNFP","")</f>
        <v/>
      </c>
      <c r="B24" s="202"/>
      <c r="C24" s="202"/>
      <c r="D24" s="202"/>
    </row>
    <row r="25" spans="1:6" x14ac:dyDescent="0.25">
      <c r="A25" s="202" t="str">
        <f>IF(A24="v prípade realizácie projektu v menej rozvinutých a ostatných regiónoch predložte 2 samostané ŽoNFP","",IF(AND(D8&gt;0,D11=""),"zadajte hodnotu do žlto vyznačenej bunky - aj nulovú hodnotu",""))</f>
        <v/>
      </c>
      <c r="B25" s="202"/>
      <c r="C25" s="202"/>
      <c r="D25" s="202"/>
    </row>
    <row r="26" spans="1:6" x14ac:dyDescent="0.25">
      <c r="A26" s="202" t="str">
        <f>IF(A24="v prípade realizácie projektu v menej rozvinutých a ostatných regiónoch predložte 2 samostané ŽoNFP","",IF(AND(D17&gt;0,D20=""),"zadajte hodnotu do žlto vyznačenej bunky - aj nulovú hodnotu",""))</f>
        <v/>
      </c>
      <c r="B26" s="202"/>
      <c r="C26" s="202"/>
      <c r="D26" s="202"/>
    </row>
    <row r="28" spans="1:6" x14ac:dyDescent="0.25">
      <c r="A28" s="205"/>
      <c r="B28" s="205"/>
      <c r="C28" s="205"/>
      <c r="D28" s="205"/>
      <c r="E28" s="205"/>
      <c r="F28" s="205"/>
    </row>
    <row r="29" spans="1:6" x14ac:dyDescent="0.25">
      <c r="A29" s="202"/>
      <c r="B29" s="202"/>
      <c r="C29" s="202"/>
      <c r="D29" s="202"/>
      <c r="E29" s="202"/>
      <c r="F29" s="202"/>
    </row>
    <row r="30" spans="1:6" x14ac:dyDescent="0.25">
      <c r="A30" s="202"/>
      <c r="B30" s="202"/>
      <c r="C30" s="202"/>
      <c r="D30" s="202"/>
      <c r="E30" s="202"/>
      <c r="F30" s="202"/>
    </row>
    <row r="31" spans="1:6" x14ac:dyDescent="0.25">
      <c r="A31" s="202"/>
      <c r="B31" s="202"/>
      <c r="C31" s="202"/>
      <c r="D31" s="202"/>
      <c r="E31" s="202"/>
      <c r="F31" s="202"/>
    </row>
  </sheetData>
  <sheetProtection algorithmName="SHA-512" hashValue="676rvKBLr0Gt7k+gCNO1tQd7dOTKo2tcBJ+gouoa7Ks6ZiANAo8dKLR2wv67ZZnyhNMD4ZkHTmdCbyM0xEtiDw==" saltValue="jQBPpbMLj5UJbi7Agyn86g==" spinCount="100000" sheet="1" objects="1" scenarios="1"/>
  <mergeCells count="9">
    <mergeCell ref="A29:F29"/>
    <mergeCell ref="A30:F30"/>
    <mergeCell ref="A31:F31"/>
    <mergeCell ref="A26:D26"/>
    <mergeCell ref="A5:D5"/>
    <mergeCell ref="A14:D14"/>
    <mergeCell ref="A24:D24"/>
    <mergeCell ref="A25:D25"/>
    <mergeCell ref="A28:F28"/>
  </mergeCells>
  <conditionalFormatting sqref="D8">
    <cfRule type="expression" dxfId="6" priority="7">
      <formula>#REF!=1</formula>
    </cfRule>
  </conditionalFormatting>
  <conditionalFormatting sqref="D17">
    <cfRule type="expression" dxfId="5" priority="6">
      <formula>#REF!=1</formula>
    </cfRule>
  </conditionalFormatting>
  <conditionalFormatting sqref="A24:D24">
    <cfRule type="cellIs" dxfId="4" priority="5" operator="equal">
      <formula>"v prípade realizácie projektu v menej rozvinutých a ostatných regiónoch predložte 2 samostané ŽoNFP"</formula>
    </cfRule>
  </conditionalFormatting>
  <conditionalFormatting sqref="A25:D25">
    <cfRule type="cellIs" dxfId="3" priority="4" operator="equal">
      <formula>"zadajte hodnotu do žlto vyznačenej bunky - aj nulovú hodnotu"</formula>
    </cfRule>
  </conditionalFormatting>
  <conditionalFormatting sqref="A26:D26">
    <cfRule type="cellIs" dxfId="2" priority="3" operator="equal">
      <formula>"zadajte hodnotu do žlto vyznačenej bunky - aj nulovú hodnotu"</formula>
    </cfRule>
  </conditionalFormatting>
  <conditionalFormatting sqref="D11">
    <cfRule type="expression" dxfId="1" priority="2">
      <formula>$F$8=1</formula>
    </cfRule>
  </conditionalFormatting>
  <conditionalFormatting sqref="D20">
    <cfRule type="expression" dxfId="0" priority="1">
      <formula>$F$17=1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86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6" sqref="I2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46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2017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2017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WVmbwMdrmDNJ4r5xTMTYbTyB+yUm+bDMfJo5ov6LReDIKkN3a5JjbBB3cx7uA4NqbCLXeCXxGDUjCELT+n/t0Q==" saltValue="nWjRoyN9xAS5l+Ge99I5Ww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70" priority="8" operator="equal">
      <formula>"zlý súčet"</formula>
    </cfRule>
  </conditionalFormatting>
  <conditionalFormatting sqref="N1">
    <cfRule type="cellIs" dxfId="69" priority="7" operator="equal">
      <formula>"nekorektne zadané údaje"</formula>
    </cfRule>
  </conditionalFormatting>
  <conditionalFormatting sqref="D19:D129">
    <cfRule type="expression" dxfId="68" priority="6">
      <formula>T19=1</formula>
    </cfRule>
  </conditionalFormatting>
  <conditionalFormatting sqref="G1">
    <cfRule type="cellIs" dxfId="67" priority="5" operator="equal">
      <formula>"v"</formula>
    </cfRule>
  </conditionalFormatting>
  <conditionalFormatting sqref="H1">
    <cfRule type="expression" dxfId="66" priority="4">
      <formula>$H$1&lt;&gt;""</formula>
    </cfRule>
  </conditionalFormatting>
  <conditionalFormatting sqref="I1">
    <cfRule type="cellIs" dxfId="65" priority="3" operator="equal">
      <formula>"riadku"</formula>
    </cfRule>
    <cfRule type="cellIs" dxfId="64" priority="2" operator="equal">
      <formula>"riadkoch"</formula>
    </cfRule>
  </conditionalFormatting>
  <conditionalFormatting sqref="J1:L1">
    <cfRule type="cellIs" dxfId="63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5" sqref="I25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47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2018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2018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zA2UPgnbagl00ICKha/VJoUxUDHtBfY3oALP7os9is6MAfYtaB2JhiFNVLA6KZSLd13hdm1IPkle6NzkRRir3A==" saltValue="Vvq9penXw29k1Pc17fzA5A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62" priority="8" operator="equal">
      <formula>"zlý súčet"</formula>
    </cfRule>
  </conditionalFormatting>
  <conditionalFormatting sqref="N1">
    <cfRule type="cellIs" dxfId="61" priority="7" operator="equal">
      <formula>"nekorektne zadané údaje"</formula>
    </cfRule>
  </conditionalFormatting>
  <conditionalFormatting sqref="D19:D129">
    <cfRule type="expression" dxfId="60" priority="6">
      <formula>T19=1</formula>
    </cfRule>
  </conditionalFormatting>
  <conditionalFormatting sqref="G1">
    <cfRule type="cellIs" dxfId="59" priority="5" operator="equal">
      <formula>"v"</formula>
    </cfRule>
  </conditionalFormatting>
  <conditionalFormatting sqref="H1">
    <cfRule type="expression" dxfId="58" priority="4">
      <formula>$H$1&lt;&gt;""</formula>
    </cfRule>
  </conditionalFormatting>
  <conditionalFormatting sqref="I1">
    <cfRule type="cellIs" dxfId="57" priority="3" operator="equal">
      <formula>"riadkoch"</formula>
    </cfRule>
    <cfRule type="cellIs" dxfId="56" priority="2" operator="equal">
      <formula>"riadku"</formula>
    </cfRule>
  </conditionalFormatting>
  <conditionalFormatting sqref="J1:L1">
    <cfRule type="cellIs" dxfId="55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6" sqref="I2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48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2019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2019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RXUKdtz47r1JjoiU1SmVpwN5jKFMcQ9b/nIr5ntBZeT0gmTGS4HWKlza45oJw/XC3cWyG3q1tnPwy3RnF+dZxQ==" saltValue="LhVFTwyzfJUTsc5aAGNZgA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54" priority="8" operator="equal">
      <formula>"zlý súčet"</formula>
    </cfRule>
  </conditionalFormatting>
  <conditionalFormatting sqref="N1">
    <cfRule type="cellIs" dxfId="53" priority="7" operator="equal">
      <formula>"nekorektne zadané údaje"</formula>
    </cfRule>
  </conditionalFormatting>
  <conditionalFormatting sqref="D19:D129">
    <cfRule type="expression" dxfId="52" priority="6">
      <formula>T19=1</formula>
    </cfRule>
  </conditionalFormatting>
  <conditionalFormatting sqref="G1">
    <cfRule type="cellIs" dxfId="51" priority="5" operator="equal">
      <formula>"v"</formula>
    </cfRule>
  </conditionalFormatting>
  <conditionalFormatting sqref="H1">
    <cfRule type="expression" dxfId="50" priority="4">
      <formula>$H$1&lt;&gt;""</formula>
    </cfRule>
  </conditionalFormatting>
  <conditionalFormatting sqref="I1">
    <cfRule type="cellIs" dxfId="49" priority="3" operator="equal">
      <formula>"riadku"</formula>
    </cfRule>
    <cfRule type="cellIs" dxfId="48" priority="2" operator="equal">
      <formula>"riadkoch"</formula>
    </cfRule>
  </conditionalFormatting>
  <conditionalFormatting sqref="J1:L1">
    <cfRule type="cellIs" dxfId="47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D28" sqref="D2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49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2020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2020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b4vvErY5hwxQq/bhCkr6OPpiPcX7sCXA/ISXnbz/5dAGw0KBJKlWfpLs7+JoR6pVvP9Y67gswxTg8UaS27mGrQ==" saltValue="Xp16Rmwz6+3Dij1bqqCteA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46" priority="8" operator="equal">
      <formula>"zlý súčet"</formula>
    </cfRule>
  </conditionalFormatting>
  <conditionalFormatting sqref="N1">
    <cfRule type="cellIs" dxfId="45" priority="7" operator="equal">
      <formula>"nekorektne zadané údaje"</formula>
    </cfRule>
  </conditionalFormatting>
  <conditionalFormatting sqref="D19:D129">
    <cfRule type="expression" dxfId="44" priority="6">
      <formula>T19=1</formula>
    </cfRule>
  </conditionalFormatting>
  <conditionalFormatting sqref="G1">
    <cfRule type="cellIs" dxfId="43" priority="5" operator="equal">
      <formula>"v"</formula>
    </cfRule>
  </conditionalFormatting>
  <conditionalFormatting sqref="H1">
    <cfRule type="expression" dxfId="42" priority="4">
      <formula>$H$1&lt;&gt;""</formula>
    </cfRule>
  </conditionalFormatting>
  <conditionalFormatting sqref="I1">
    <cfRule type="cellIs" dxfId="41" priority="3" operator="equal">
      <formula>"riadku"</formula>
    </cfRule>
    <cfRule type="cellIs" dxfId="40" priority="2" operator="equal">
      <formula>"riadkoch"</formula>
    </cfRule>
  </conditionalFormatting>
  <conditionalFormatting sqref="J1:L1">
    <cfRule type="cellIs" dxfId="39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F25" sqref="F25:G2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50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2021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2021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0qm0rTdhPpZWTTuXIccdJiMWOmEKErqJfz3QZg9ZMWx8lhr1h55BFHDWLduLiiQz38YdUPl8oiyXp7BbGuaGBg==" saltValue="whulnrvYDLrKaz0EWP/frg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38" priority="8" operator="equal">
      <formula>"zlý súčet"</formula>
    </cfRule>
  </conditionalFormatting>
  <conditionalFormatting sqref="N1">
    <cfRule type="cellIs" dxfId="37" priority="7" operator="equal">
      <formula>"nekorektne zadané údaje"</formula>
    </cfRule>
  </conditionalFormatting>
  <conditionalFormatting sqref="D19:D129">
    <cfRule type="expression" dxfId="36" priority="6">
      <formula>T19=1</formula>
    </cfRule>
  </conditionalFormatting>
  <conditionalFormatting sqref="G1">
    <cfRule type="cellIs" dxfId="35" priority="5" operator="equal">
      <formula>"v"</formula>
    </cfRule>
  </conditionalFormatting>
  <conditionalFormatting sqref="H1">
    <cfRule type="expression" dxfId="34" priority="4">
      <formula>$H$1&lt;&gt;""</formula>
    </cfRule>
  </conditionalFormatting>
  <conditionalFormatting sqref="I1">
    <cfRule type="cellIs" dxfId="33" priority="3" operator="equal">
      <formula>"riadku"</formula>
    </cfRule>
    <cfRule type="cellIs" dxfId="32" priority="2" operator="equal">
      <formula>"riadkoch"</formula>
    </cfRule>
  </conditionalFormatting>
  <conditionalFormatting sqref="J1:L1">
    <cfRule type="cellIs" dxfId="31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1" sqref="I21:I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9" width="10.85546875" style="1" bestFit="1" customWidth="1"/>
    <col min="10" max="12" width="11.71093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51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2022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2022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6" t="s">
        <v>19</v>
      </c>
      <c r="B18" s="7"/>
      <c r="C18" s="18"/>
      <c r="D18" s="165"/>
      <c r="E18" s="16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79"/>
      <c r="B19" s="180"/>
      <c r="C19" s="181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84"/>
      <c r="B129" s="185"/>
      <c r="C129" s="186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c61G+j/Sucq2sffKVuaYl2T+FwB/1VE7Na95QAEgviedFqSMTtHs1wGvgljdZ86PXM1A7hD8jw+09P5NIfsxKQ==" saltValue="rVXj9FmNXYks4/kiEkS9CA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30" priority="8" operator="equal">
      <formula>"zlý súčet"</formula>
    </cfRule>
  </conditionalFormatting>
  <conditionalFormatting sqref="N1">
    <cfRule type="cellIs" dxfId="29" priority="7" operator="equal">
      <formula>"nekorektne zadané údaje"</formula>
    </cfRule>
  </conditionalFormatting>
  <conditionalFormatting sqref="D19:D129">
    <cfRule type="expression" dxfId="28" priority="6">
      <formula>T19=1</formula>
    </cfRule>
  </conditionalFormatting>
  <conditionalFormatting sqref="G1">
    <cfRule type="cellIs" dxfId="27" priority="5" operator="equal">
      <formula>"v"</formula>
    </cfRule>
  </conditionalFormatting>
  <conditionalFormatting sqref="H1">
    <cfRule type="expression" dxfId="26" priority="4">
      <formula>$H$1&lt;&gt;""</formula>
    </cfRule>
  </conditionalFormatting>
  <conditionalFormatting sqref="I1">
    <cfRule type="cellIs" dxfId="25" priority="3" operator="equal">
      <formula>"riadku"</formula>
    </cfRule>
    <cfRule type="cellIs" dxfId="24" priority="2" operator="equal">
      <formula>"riadkoch"</formula>
    </cfRule>
  </conditionalFormatting>
  <conditionalFormatting sqref="J1:L1">
    <cfRule type="cellIs" dxfId="23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19" sqref="I1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9.7109375" style="1" hidden="1" customWidth="1"/>
    <col min="19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52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82" t="str">
        <f>IF(H1="","",IF(H1&gt;0,"sú nekorektne zadané údaje",""))</f>
        <v/>
      </c>
      <c r="K1" s="182"/>
      <c r="L1" s="182"/>
      <c r="N1" s="183" t="str">
        <f>IF(P11+P12&lt;&gt;SUM(P19:P129),"nekorektne zadané údaje","")</f>
        <v/>
      </c>
      <c r="O1" s="183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63"/>
      <c r="K3" s="163"/>
      <c r="N3" s="50" t="s">
        <v>44</v>
      </c>
      <c r="O3" s="163"/>
      <c r="P3" s="163"/>
      <c r="R3" s="47" t="s">
        <v>72</v>
      </c>
    </row>
    <row r="4" spans="1:18" ht="15" customHeight="1" x14ac:dyDescent="0.2">
      <c r="A4" s="23"/>
      <c r="I4" s="50" t="s">
        <v>41</v>
      </c>
      <c r="J4" s="163"/>
      <c r="K4" s="163"/>
      <c r="N4" s="50" t="s">
        <v>41</v>
      </c>
      <c r="O4" s="163"/>
      <c r="P4" s="163"/>
    </row>
    <row r="5" spans="1:18" ht="15" customHeight="1" x14ac:dyDescent="0.2">
      <c r="A5" s="23"/>
      <c r="I5" s="50" t="s">
        <v>42</v>
      </c>
      <c r="J5" s="163"/>
      <c r="K5" s="163"/>
      <c r="N5" s="50" t="s">
        <v>42</v>
      </c>
      <c r="O5" s="163"/>
      <c r="P5" s="163"/>
    </row>
    <row r="6" spans="1:18" ht="15" customHeight="1" x14ac:dyDescent="0.2">
      <c r="A6" s="23"/>
      <c r="I6" s="50" t="s">
        <v>43</v>
      </c>
      <c r="J6" s="163"/>
      <c r="K6" s="163"/>
      <c r="N6" s="50" t="s">
        <v>43</v>
      </c>
      <c r="O6" s="163"/>
      <c r="P6" s="16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0" t="s">
        <v>1</v>
      </c>
      <c r="B9" s="171"/>
      <c r="C9" s="172"/>
      <c r="D9" s="57"/>
      <c r="E9" s="99"/>
      <c r="F9" s="176">
        <v>2023</v>
      </c>
      <c r="G9" s="177"/>
      <c r="H9" s="177"/>
      <c r="I9" s="177"/>
      <c r="J9" s="177"/>
      <c r="K9" s="177"/>
      <c r="L9" s="177"/>
      <c r="M9" s="177"/>
      <c r="N9" s="177"/>
      <c r="O9" s="177"/>
      <c r="P9" s="178"/>
    </row>
    <row r="10" spans="1:18" ht="20.100000000000001" customHeight="1" thickBot="1" x14ac:dyDescent="0.25">
      <c r="A10" s="173"/>
      <c r="B10" s="174"/>
      <c r="C10" s="175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64" t="s">
        <v>55</v>
      </c>
      <c r="E17" s="164" t="s">
        <v>75</v>
      </c>
      <c r="F17" s="176">
        <v>2023</v>
      </c>
      <c r="G17" s="177"/>
      <c r="H17" s="177"/>
      <c r="I17" s="177"/>
      <c r="J17" s="177"/>
      <c r="K17" s="177"/>
      <c r="L17" s="177"/>
      <c r="M17" s="177"/>
      <c r="N17" s="177"/>
      <c r="O17" s="177"/>
      <c r="P17" s="178"/>
    </row>
    <row r="18" spans="1:20" ht="24.95" customHeight="1" thickBot="1" x14ac:dyDescent="0.25">
      <c r="A18" s="146" t="s">
        <v>19</v>
      </c>
      <c r="B18" s="147"/>
      <c r="C18" s="148"/>
      <c r="D18" s="165"/>
      <c r="E18" s="165"/>
      <c r="F18" s="149" t="s">
        <v>17</v>
      </c>
      <c r="G18" s="150" t="s">
        <v>16</v>
      </c>
      <c r="H18" s="150" t="s">
        <v>11</v>
      </c>
      <c r="I18" s="150" t="s">
        <v>4</v>
      </c>
      <c r="J18" s="150" t="s">
        <v>5</v>
      </c>
      <c r="K18" s="150" t="s">
        <v>6</v>
      </c>
      <c r="L18" s="150" t="s">
        <v>7</v>
      </c>
      <c r="M18" s="150" t="s">
        <v>12</v>
      </c>
      <c r="N18" s="151" t="s">
        <v>13</v>
      </c>
      <c r="O18" s="151" t="s">
        <v>14</v>
      </c>
      <c r="P18" s="152" t="s">
        <v>15</v>
      </c>
      <c r="S18" s="124">
        <f>COUNTIF(S19:S129,"nekorektne zadané údaje")</f>
        <v>0</v>
      </c>
      <c r="T18" s="125" t="s">
        <v>84</v>
      </c>
    </row>
    <row r="19" spans="1:20" s="13" customFormat="1" ht="24.95" customHeight="1" x14ac:dyDescent="0.2">
      <c r="A19" s="187"/>
      <c r="B19" s="188"/>
      <c r="C19" s="189"/>
      <c r="D19" s="153"/>
      <c r="E19" s="154"/>
      <c r="F19" s="155"/>
      <c r="G19" s="156"/>
      <c r="H19" s="157">
        <f>ROUNDDOWN(F19*G19,2)</f>
        <v>0</v>
      </c>
      <c r="I19" s="156"/>
      <c r="J19" s="156"/>
      <c r="K19" s="156"/>
      <c r="L19" s="156"/>
      <c r="M19" s="157">
        <f>SUM(I19:L19)</f>
        <v>0</v>
      </c>
      <c r="N19" s="158" t="str">
        <f>IF(ROUNDDOWN(F19*G19,2)-ROUNDDOWN(SUM(I19:L19),2)=0,"","zlý súčet")</f>
        <v/>
      </c>
      <c r="O19" s="159"/>
      <c r="P19" s="160">
        <f>M19-O19</f>
        <v>0</v>
      </c>
      <c r="S19" s="123" t="str">
        <f>IF(AND(H19&gt;0,D19=""),"nekorektne zadané údaje","")</f>
        <v/>
      </c>
      <c r="T19" s="123" t="str">
        <f>IF(AND(S19="nekorektne zadané údaje",D19=""),1,"")</f>
        <v/>
      </c>
    </row>
    <row r="20" spans="1:20" s="2" customFormat="1" ht="24.95" customHeight="1" x14ac:dyDescent="0.2">
      <c r="A20" s="167"/>
      <c r="B20" s="168"/>
      <c r="C20" s="169"/>
      <c r="D20" s="145"/>
      <c r="E20" s="141"/>
      <c r="F20" s="131"/>
      <c r="G20" s="132"/>
      <c r="H20" s="127">
        <f t="shared" ref="H20:H83" si="1">ROUNDDOWN(F20*G20,2)</f>
        <v>0</v>
      </c>
      <c r="I20" s="132"/>
      <c r="J20" s="132"/>
      <c r="K20" s="132"/>
      <c r="L20" s="132"/>
      <c r="M20" s="129">
        <f t="shared" ref="M20:M83" si="2">SUM(I20:L20)</f>
        <v>0</v>
      </c>
      <c r="N20" s="128" t="str">
        <f t="shared" ref="N20:N83" si="3">IF(ROUNDDOWN(F20*G20,2)-ROUNDDOWN(SUM(I20:L20),2)=0,"","zlý súčet")</f>
        <v/>
      </c>
      <c r="O20" s="135"/>
      <c r="P20" s="137">
        <f t="shared" ref="P20:P83" si="4">M20-O20</f>
        <v>0</v>
      </c>
      <c r="S20" s="123" t="str">
        <f t="shared" ref="S20:S83" si="5">IF(AND(H20&gt;0,D20=""),"nekorektne zadané údaje","")</f>
        <v/>
      </c>
      <c r="T20" s="123" t="str">
        <f t="shared" ref="T20:T83" si="6">IF(AND(S20="nekorektne zadané údaje",D20=""),1,"")</f>
        <v/>
      </c>
    </row>
    <row r="21" spans="1:20" s="2" customFormat="1" ht="24.95" customHeight="1" x14ac:dyDescent="0.2">
      <c r="A21" s="167"/>
      <c r="B21" s="168"/>
      <c r="C21" s="169"/>
      <c r="D21" s="145"/>
      <c r="E21" s="141"/>
      <c r="F21" s="131"/>
      <c r="G21" s="132"/>
      <c r="H21" s="127">
        <f t="shared" si="1"/>
        <v>0</v>
      </c>
      <c r="I21" s="132"/>
      <c r="J21" s="132"/>
      <c r="K21" s="132"/>
      <c r="L21" s="132"/>
      <c r="M21" s="129">
        <f t="shared" si="2"/>
        <v>0</v>
      </c>
      <c r="N21" s="128" t="str">
        <f t="shared" si="3"/>
        <v/>
      </c>
      <c r="O21" s="135"/>
      <c r="P21" s="137">
        <f t="shared" si="4"/>
        <v>0</v>
      </c>
      <c r="S21" s="123" t="str">
        <f t="shared" si="5"/>
        <v/>
      </c>
      <c r="T21" s="123" t="str">
        <f t="shared" si="6"/>
        <v/>
      </c>
    </row>
    <row r="22" spans="1:20" s="2" customFormat="1" ht="24.95" customHeight="1" x14ac:dyDescent="0.2">
      <c r="A22" s="167"/>
      <c r="B22" s="168"/>
      <c r="C22" s="169"/>
      <c r="D22" s="145"/>
      <c r="E22" s="141"/>
      <c r="F22" s="131"/>
      <c r="G22" s="132"/>
      <c r="H22" s="127">
        <f t="shared" si="1"/>
        <v>0</v>
      </c>
      <c r="I22" s="132"/>
      <c r="J22" s="132"/>
      <c r="K22" s="132"/>
      <c r="L22" s="132"/>
      <c r="M22" s="129">
        <f t="shared" si="2"/>
        <v>0</v>
      </c>
      <c r="N22" s="128" t="str">
        <f t="shared" si="3"/>
        <v/>
      </c>
      <c r="O22" s="135"/>
      <c r="P22" s="137">
        <f t="shared" si="4"/>
        <v>0</v>
      </c>
      <c r="S22" s="123" t="str">
        <f t="shared" si="5"/>
        <v/>
      </c>
      <c r="T22" s="123" t="str">
        <f t="shared" si="6"/>
        <v/>
      </c>
    </row>
    <row r="23" spans="1:20" s="2" customFormat="1" ht="24.95" customHeight="1" x14ac:dyDescent="0.2">
      <c r="A23" s="167"/>
      <c r="B23" s="168"/>
      <c r="C23" s="169"/>
      <c r="D23" s="145"/>
      <c r="E23" s="141"/>
      <c r="F23" s="131"/>
      <c r="G23" s="132"/>
      <c r="H23" s="127">
        <f t="shared" si="1"/>
        <v>0</v>
      </c>
      <c r="I23" s="132"/>
      <c r="J23" s="132"/>
      <c r="K23" s="132"/>
      <c r="L23" s="132"/>
      <c r="M23" s="129">
        <f t="shared" si="2"/>
        <v>0</v>
      </c>
      <c r="N23" s="128" t="str">
        <f t="shared" si="3"/>
        <v/>
      </c>
      <c r="O23" s="135"/>
      <c r="P23" s="137">
        <f t="shared" si="4"/>
        <v>0</v>
      </c>
      <c r="S23" s="123" t="str">
        <f t="shared" si="5"/>
        <v/>
      </c>
      <c r="T23" s="123" t="str">
        <f t="shared" si="6"/>
        <v/>
      </c>
    </row>
    <row r="24" spans="1:20" s="2" customFormat="1" ht="24.95" customHeight="1" x14ac:dyDescent="0.2">
      <c r="A24" s="167"/>
      <c r="B24" s="168"/>
      <c r="C24" s="169"/>
      <c r="D24" s="145"/>
      <c r="E24" s="141"/>
      <c r="F24" s="131"/>
      <c r="G24" s="132"/>
      <c r="H24" s="127">
        <f t="shared" si="1"/>
        <v>0</v>
      </c>
      <c r="I24" s="132"/>
      <c r="J24" s="132"/>
      <c r="K24" s="132"/>
      <c r="L24" s="132"/>
      <c r="M24" s="129">
        <f t="shared" si="2"/>
        <v>0</v>
      </c>
      <c r="N24" s="128" t="str">
        <f t="shared" si="3"/>
        <v/>
      </c>
      <c r="O24" s="135"/>
      <c r="P24" s="137">
        <f t="shared" si="4"/>
        <v>0</v>
      </c>
      <c r="S24" s="123" t="str">
        <f t="shared" si="5"/>
        <v/>
      </c>
      <c r="T24" s="123" t="str">
        <f t="shared" si="6"/>
        <v/>
      </c>
    </row>
    <row r="25" spans="1:20" s="2" customFormat="1" ht="24.95" customHeight="1" x14ac:dyDescent="0.2">
      <c r="A25" s="167"/>
      <c r="B25" s="168"/>
      <c r="C25" s="169"/>
      <c r="D25" s="145"/>
      <c r="E25" s="141"/>
      <c r="F25" s="131"/>
      <c r="G25" s="132"/>
      <c r="H25" s="127">
        <f t="shared" si="1"/>
        <v>0</v>
      </c>
      <c r="I25" s="132"/>
      <c r="J25" s="132"/>
      <c r="K25" s="132"/>
      <c r="L25" s="132"/>
      <c r="M25" s="129">
        <f t="shared" si="2"/>
        <v>0</v>
      </c>
      <c r="N25" s="128" t="str">
        <f t="shared" si="3"/>
        <v/>
      </c>
      <c r="O25" s="135"/>
      <c r="P25" s="137">
        <f t="shared" si="4"/>
        <v>0</v>
      </c>
      <c r="S25" s="123" t="str">
        <f t="shared" si="5"/>
        <v/>
      </c>
      <c r="T25" s="123" t="str">
        <f t="shared" si="6"/>
        <v/>
      </c>
    </row>
    <row r="26" spans="1:20" s="2" customFormat="1" ht="24.95" customHeight="1" x14ac:dyDescent="0.2">
      <c r="A26" s="167"/>
      <c r="B26" s="168"/>
      <c r="C26" s="169"/>
      <c r="D26" s="145"/>
      <c r="E26" s="141"/>
      <c r="F26" s="131"/>
      <c r="G26" s="132"/>
      <c r="H26" s="127">
        <f t="shared" si="1"/>
        <v>0</v>
      </c>
      <c r="I26" s="132"/>
      <c r="J26" s="132"/>
      <c r="K26" s="132"/>
      <c r="L26" s="132"/>
      <c r="M26" s="129">
        <f t="shared" si="2"/>
        <v>0</v>
      </c>
      <c r="N26" s="128" t="str">
        <f t="shared" si="3"/>
        <v/>
      </c>
      <c r="O26" s="135"/>
      <c r="P26" s="137">
        <f t="shared" si="4"/>
        <v>0</v>
      </c>
      <c r="S26" s="123" t="str">
        <f t="shared" si="5"/>
        <v/>
      </c>
      <c r="T26" s="123" t="str">
        <f t="shared" si="6"/>
        <v/>
      </c>
    </row>
    <row r="27" spans="1:20" s="2" customFormat="1" ht="24.95" customHeight="1" x14ac:dyDescent="0.2">
      <c r="A27" s="167"/>
      <c r="B27" s="168"/>
      <c r="C27" s="169"/>
      <c r="D27" s="145"/>
      <c r="E27" s="141"/>
      <c r="F27" s="131"/>
      <c r="G27" s="132"/>
      <c r="H27" s="127">
        <f t="shared" si="1"/>
        <v>0</v>
      </c>
      <c r="I27" s="132"/>
      <c r="J27" s="132"/>
      <c r="K27" s="132"/>
      <c r="L27" s="132"/>
      <c r="M27" s="129">
        <f t="shared" si="2"/>
        <v>0</v>
      </c>
      <c r="N27" s="128" t="str">
        <f t="shared" si="3"/>
        <v/>
      </c>
      <c r="O27" s="135"/>
      <c r="P27" s="137">
        <f t="shared" si="4"/>
        <v>0</v>
      </c>
      <c r="S27" s="123" t="str">
        <f t="shared" si="5"/>
        <v/>
      </c>
      <c r="T27" s="123" t="str">
        <f t="shared" si="6"/>
        <v/>
      </c>
    </row>
    <row r="28" spans="1:20" s="2" customFormat="1" ht="24.95" customHeight="1" x14ac:dyDescent="0.2">
      <c r="A28" s="167"/>
      <c r="B28" s="168"/>
      <c r="C28" s="169"/>
      <c r="D28" s="145"/>
      <c r="E28" s="141"/>
      <c r="F28" s="131"/>
      <c r="G28" s="132"/>
      <c r="H28" s="127">
        <f t="shared" si="1"/>
        <v>0</v>
      </c>
      <c r="I28" s="132"/>
      <c r="J28" s="132"/>
      <c r="K28" s="132"/>
      <c r="L28" s="132"/>
      <c r="M28" s="129">
        <f t="shared" si="2"/>
        <v>0</v>
      </c>
      <c r="N28" s="128" t="str">
        <f t="shared" si="3"/>
        <v/>
      </c>
      <c r="O28" s="135"/>
      <c r="P28" s="137">
        <f t="shared" si="4"/>
        <v>0</v>
      </c>
      <c r="S28" s="123" t="str">
        <f t="shared" si="5"/>
        <v/>
      </c>
      <c r="T28" s="123" t="str">
        <f t="shared" si="6"/>
        <v/>
      </c>
    </row>
    <row r="29" spans="1:20" s="2" customFormat="1" ht="24.95" customHeight="1" x14ac:dyDescent="0.2">
      <c r="A29" s="167"/>
      <c r="B29" s="168"/>
      <c r="C29" s="169"/>
      <c r="D29" s="145"/>
      <c r="E29" s="141"/>
      <c r="F29" s="131"/>
      <c r="G29" s="132"/>
      <c r="H29" s="127">
        <f t="shared" si="1"/>
        <v>0</v>
      </c>
      <c r="I29" s="132"/>
      <c r="J29" s="132"/>
      <c r="K29" s="132"/>
      <c r="L29" s="132"/>
      <c r="M29" s="129">
        <f t="shared" si="2"/>
        <v>0</v>
      </c>
      <c r="N29" s="128" t="str">
        <f t="shared" si="3"/>
        <v/>
      </c>
      <c r="O29" s="135"/>
      <c r="P29" s="137">
        <f t="shared" si="4"/>
        <v>0</v>
      </c>
      <c r="S29" s="123" t="str">
        <f t="shared" si="5"/>
        <v/>
      </c>
      <c r="T29" s="123" t="str">
        <f t="shared" si="6"/>
        <v/>
      </c>
    </row>
    <row r="30" spans="1:20" s="2" customFormat="1" ht="24.95" customHeight="1" x14ac:dyDescent="0.2">
      <c r="A30" s="167"/>
      <c r="B30" s="168"/>
      <c r="C30" s="169"/>
      <c r="D30" s="145"/>
      <c r="E30" s="141"/>
      <c r="F30" s="131"/>
      <c r="G30" s="132"/>
      <c r="H30" s="127">
        <f t="shared" si="1"/>
        <v>0</v>
      </c>
      <c r="I30" s="132"/>
      <c r="J30" s="132"/>
      <c r="K30" s="132"/>
      <c r="L30" s="132"/>
      <c r="M30" s="129">
        <f t="shared" si="2"/>
        <v>0</v>
      </c>
      <c r="N30" s="128" t="str">
        <f t="shared" si="3"/>
        <v/>
      </c>
      <c r="O30" s="135"/>
      <c r="P30" s="137">
        <f t="shared" si="4"/>
        <v>0</v>
      </c>
      <c r="S30" s="123" t="str">
        <f t="shared" si="5"/>
        <v/>
      </c>
      <c r="T30" s="123" t="str">
        <f t="shared" si="6"/>
        <v/>
      </c>
    </row>
    <row r="31" spans="1:20" s="2" customFormat="1" ht="24.95" customHeight="1" x14ac:dyDescent="0.2">
      <c r="A31" s="167"/>
      <c r="B31" s="168"/>
      <c r="C31" s="169"/>
      <c r="D31" s="145"/>
      <c r="E31" s="141"/>
      <c r="F31" s="131"/>
      <c r="G31" s="132"/>
      <c r="H31" s="127">
        <f t="shared" si="1"/>
        <v>0</v>
      </c>
      <c r="I31" s="132"/>
      <c r="J31" s="132"/>
      <c r="K31" s="132"/>
      <c r="L31" s="132"/>
      <c r="M31" s="129">
        <f t="shared" si="2"/>
        <v>0</v>
      </c>
      <c r="N31" s="128" t="str">
        <f t="shared" si="3"/>
        <v/>
      </c>
      <c r="O31" s="135"/>
      <c r="P31" s="137">
        <f t="shared" si="4"/>
        <v>0</v>
      </c>
      <c r="S31" s="123" t="str">
        <f t="shared" si="5"/>
        <v/>
      </c>
      <c r="T31" s="123" t="str">
        <f t="shared" si="6"/>
        <v/>
      </c>
    </row>
    <row r="32" spans="1:20" ht="24.95" customHeight="1" x14ac:dyDescent="0.2">
      <c r="A32" s="167"/>
      <c r="B32" s="168"/>
      <c r="C32" s="169"/>
      <c r="D32" s="145"/>
      <c r="E32" s="141"/>
      <c r="F32" s="131"/>
      <c r="G32" s="132"/>
      <c r="H32" s="127">
        <f t="shared" si="1"/>
        <v>0</v>
      </c>
      <c r="I32" s="132"/>
      <c r="J32" s="132"/>
      <c r="K32" s="132"/>
      <c r="L32" s="132"/>
      <c r="M32" s="129">
        <f t="shared" si="2"/>
        <v>0</v>
      </c>
      <c r="N32" s="128" t="str">
        <f t="shared" si="3"/>
        <v/>
      </c>
      <c r="O32" s="135"/>
      <c r="P32" s="137">
        <f t="shared" si="4"/>
        <v>0</v>
      </c>
      <c r="S32" s="123" t="str">
        <f t="shared" si="5"/>
        <v/>
      </c>
      <c r="T32" s="123" t="str">
        <f t="shared" si="6"/>
        <v/>
      </c>
    </row>
    <row r="33" spans="1:20" ht="24.95" customHeight="1" x14ac:dyDescent="0.2">
      <c r="A33" s="167"/>
      <c r="B33" s="168"/>
      <c r="C33" s="169"/>
      <c r="D33" s="145"/>
      <c r="E33" s="141"/>
      <c r="F33" s="131"/>
      <c r="G33" s="132"/>
      <c r="H33" s="127">
        <f t="shared" si="1"/>
        <v>0</v>
      </c>
      <c r="I33" s="132"/>
      <c r="J33" s="132"/>
      <c r="K33" s="132"/>
      <c r="L33" s="132"/>
      <c r="M33" s="129">
        <f t="shared" si="2"/>
        <v>0</v>
      </c>
      <c r="N33" s="128" t="str">
        <f t="shared" si="3"/>
        <v/>
      </c>
      <c r="O33" s="135"/>
      <c r="P33" s="137">
        <f t="shared" si="4"/>
        <v>0</v>
      </c>
      <c r="S33" s="123" t="str">
        <f t="shared" si="5"/>
        <v/>
      </c>
      <c r="T33" s="123" t="str">
        <f t="shared" si="6"/>
        <v/>
      </c>
    </row>
    <row r="34" spans="1:20" ht="24.95" customHeight="1" x14ac:dyDescent="0.2">
      <c r="A34" s="167"/>
      <c r="B34" s="168"/>
      <c r="C34" s="169"/>
      <c r="D34" s="145"/>
      <c r="E34" s="141"/>
      <c r="F34" s="131"/>
      <c r="G34" s="132"/>
      <c r="H34" s="127">
        <f t="shared" si="1"/>
        <v>0</v>
      </c>
      <c r="I34" s="132"/>
      <c r="J34" s="132"/>
      <c r="K34" s="132"/>
      <c r="L34" s="132"/>
      <c r="M34" s="129">
        <f t="shared" si="2"/>
        <v>0</v>
      </c>
      <c r="N34" s="128" t="str">
        <f t="shared" si="3"/>
        <v/>
      </c>
      <c r="O34" s="135"/>
      <c r="P34" s="137">
        <f t="shared" si="4"/>
        <v>0</v>
      </c>
      <c r="S34" s="123" t="str">
        <f t="shared" si="5"/>
        <v/>
      </c>
      <c r="T34" s="123" t="str">
        <f t="shared" si="6"/>
        <v/>
      </c>
    </row>
    <row r="35" spans="1:20" ht="24.95" customHeight="1" x14ac:dyDescent="0.2">
      <c r="A35" s="167"/>
      <c r="B35" s="168"/>
      <c r="C35" s="169"/>
      <c r="D35" s="145"/>
      <c r="E35" s="141"/>
      <c r="F35" s="131"/>
      <c r="G35" s="132"/>
      <c r="H35" s="127">
        <f t="shared" si="1"/>
        <v>0</v>
      </c>
      <c r="I35" s="132"/>
      <c r="J35" s="132"/>
      <c r="K35" s="132"/>
      <c r="L35" s="132"/>
      <c r="M35" s="129">
        <f t="shared" si="2"/>
        <v>0</v>
      </c>
      <c r="N35" s="128" t="str">
        <f t="shared" si="3"/>
        <v/>
      </c>
      <c r="O35" s="135"/>
      <c r="P35" s="137">
        <f t="shared" si="4"/>
        <v>0</v>
      </c>
      <c r="S35" s="123" t="str">
        <f t="shared" si="5"/>
        <v/>
      </c>
      <c r="T35" s="123" t="str">
        <f t="shared" si="6"/>
        <v/>
      </c>
    </row>
    <row r="36" spans="1:20" ht="24.95" customHeight="1" x14ac:dyDescent="0.2">
      <c r="A36" s="167"/>
      <c r="B36" s="168"/>
      <c r="C36" s="169"/>
      <c r="D36" s="145"/>
      <c r="E36" s="141"/>
      <c r="F36" s="131"/>
      <c r="G36" s="132"/>
      <c r="H36" s="127">
        <f t="shared" si="1"/>
        <v>0</v>
      </c>
      <c r="I36" s="132"/>
      <c r="J36" s="132"/>
      <c r="K36" s="132"/>
      <c r="L36" s="132"/>
      <c r="M36" s="129">
        <f t="shared" si="2"/>
        <v>0</v>
      </c>
      <c r="N36" s="128" t="str">
        <f t="shared" si="3"/>
        <v/>
      </c>
      <c r="O36" s="135"/>
      <c r="P36" s="137">
        <f t="shared" si="4"/>
        <v>0</v>
      </c>
      <c r="S36" s="123" t="str">
        <f t="shared" si="5"/>
        <v/>
      </c>
      <c r="T36" s="123" t="str">
        <f t="shared" si="6"/>
        <v/>
      </c>
    </row>
    <row r="37" spans="1:20" ht="24.95" customHeight="1" x14ac:dyDescent="0.2">
      <c r="A37" s="167"/>
      <c r="B37" s="168"/>
      <c r="C37" s="169"/>
      <c r="D37" s="145"/>
      <c r="E37" s="141"/>
      <c r="F37" s="131"/>
      <c r="G37" s="132"/>
      <c r="H37" s="127">
        <f t="shared" si="1"/>
        <v>0</v>
      </c>
      <c r="I37" s="132"/>
      <c r="J37" s="132"/>
      <c r="K37" s="132"/>
      <c r="L37" s="132"/>
      <c r="M37" s="129">
        <f t="shared" si="2"/>
        <v>0</v>
      </c>
      <c r="N37" s="128" t="str">
        <f t="shared" si="3"/>
        <v/>
      </c>
      <c r="O37" s="135"/>
      <c r="P37" s="137">
        <f t="shared" si="4"/>
        <v>0</v>
      </c>
      <c r="S37" s="123" t="str">
        <f t="shared" si="5"/>
        <v/>
      </c>
      <c r="T37" s="123" t="str">
        <f t="shared" si="6"/>
        <v/>
      </c>
    </row>
    <row r="38" spans="1:20" ht="24.95" customHeight="1" x14ac:dyDescent="0.2">
      <c r="A38" s="167"/>
      <c r="B38" s="168"/>
      <c r="C38" s="169"/>
      <c r="D38" s="145"/>
      <c r="E38" s="141"/>
      <c r="F38" s="131"/>
      <c r="G38" s="132"/>
      <c r="H38" s="127">
        <f t="shared" si="1"/>
        <v>0</v>
      </c>
      <c r="I38" s="132"/>
      <c r="J38" s="132"/>
      <c r="K38" s="132"/>
      <c r="L38" s="132"/>
      <c r="M38" s="129">
        <f t="shared" si="2"/>
        <v>0</v>
      </c>
      <c r="N38" s="128" t="str">
        <f t="shared" si="3"/>
        <v/>
      </c>
      <c r="O38" s="135"/>
      <c r="P38" s="137">
        <f t="shared" si="4"/>
        <v>0</v>
      </c>
      <c r="S38" s="123" t="str">
        <f t="shared" si="5"/>
        <v/>
      </c>
      <c r="T38" s="123" t="str">
        <f t="shared" si="6"/>
        <v/>
      </c>
    </row>
    <row r="39" spans="1:20" ht="24.95" customHeight="1" x14ac:dyDescent="0.2">
      <c r="A39" s="167"/>
      <c r="B39" s="168"/>
      <c r="C39" s="169"/>
      <c r="D39" s="145"/>
      <c r="E39" s="141"/>
      <c r="F39" s="131"/>
      <c r="G39" s="132"/>
      <c r="H39" s="127">
        <f t="shared" si="1"/>
        <v>0</v>
      </c>
      <c r="I39" s="132"/>
      <c r="J39" s="132"/>
      <c r="K39" s="132"/>
      <c r="L39" s="132"/>
      <c r="M39" s="129">
        <f t="shared" si="2"/>
        <v>0</v>
      </c>
      <c r="N39" s="128" t="str">
        <f t="shared" si="3"/>
        <v/>
      </c>
      <c r="O39" s="135"/>
      <c r="P39" s="137">
        <f t="shared" si="4"/>
        <v>0</v>
      </c>
      <c r="S39" s="123" t="str">
        <f t="shared" si="5"/>
        <v/>
      </c>
      <c r="T39" s="123" t="str">
        <f t="shared" si="6"/>
        <v/>
      </c>
    </row>
    <row r="40" spans="1:20" ht="24.95" customHeight="1" x14ac:dyDescent="0.2">
      <c r="A40" s="167"/>
      <c r="B40" s="168"/>
      <c r="C40" s="169"/>
      <c r="D40" s="145"/>
      <c r="E40" s="141"/>
      <c r="F40" s="131"/>
      <c r="G40" s="132"/>
      <c r="H40" s="127">
        <f t="shared" si="1"/>
        <v>0</v>
      </c>
      <c r="I40" s="132"/>
      <c r="J40" s="132"/>
      <c r="K40" s="132"/>
      <c r="L40" s="132"/>
      <c r="M40" s="129">
        <f t="shared" si="2"/>
        <v>0</v>
      </c>
      <c r="N40" s="128" t="str">
        <f t="shared" si="3"/>
        <v/>
      </c>
      <c r="O40" s="135"/>
      <c r="P40" s="137">
        <f t="shared" si="4"/>
        <v>0</v>
      </c>
      <c r="S40" s="123" t="str">
        <f t="shared" si="5"/>
        <v/>
      </c>
      <c r="T40" s="123" t="str">
        <f t="shared" si="6"/>
        <v/>
      </c>
    </row>
    <row r="41" spans="1:20" ht="24.95" customHeight="1" x14ac:dyDescent="0.2">
      <c r="A41" s="167"/>
      <c r="B41" s="168"/>
      <c r="C41" s="169"/>
      <c r="D41" s="145"/>
      <c r="E41" s="141"/>
      <c r="F41" s="131"/>
      <c r="G41" s="132"/>
      <c r="H41" s="127">
        <f t="shared" si="1"/>
        <v>0</v>
      </c>
      <c r="I41" s="132"/>
      <c r="J41" s="132"/>
      <c r="K41" s="132"/>
      <c r="L41" s="132"/>
      <c r="M41" s="129">
        <f t="shared" si="2"/>
        <v>0</v>
      </c>
      <c r="N41" s="128" t="str">
        <f t="shared" si="3"/>
        <v/>
      </c>
      <c r="O41" s="135"/>
      <c r="P41" s="137">
        <f t="shared" si="4"/>
        <v>0</v>
      </c>
      <c r="S41" s="123" t="str">
        <f t="shared" si="5"/>
        <v/>
      </c>
      <c r="T41" s="123" t="str">
        <f t="shared" si="6"/>
        <v/>
      </c>
    </row>
    <row r="42" spans="1:20" ht="24.95" customHeight="1" x14ac:dyDescent="0.2">
      <c r="A42" s="167"/>
      <c r="B42" s="168"/>
      <c r="C42" s="169"/>
      <c r="D42" s="145"/>
      <c r="E42" s="141"/>
      <c r="F42" s="131"/>
      <c r="G42" s="132"/>
      <c r="H42" s="127">
        <f t="shared" si="1"/>
        <v>0</v>
      </c>
      <c r="I42" s="132"/>
      <c r="J42" s="132"/>
      <c r="K42" s="132"/>
      <c r="L42" s="132"/>
      <c r="M42" s="129">
        <f t="shared" si="2"/>
        <v>0</v>
      </c>
      <c r="N42" s="128" t="str">
        <f t="shared" si="3"/>
        <v/>
      </c>
      <c r="O42" s="135"/>
      <c r="P42" s="137">
        <f t="shared" si="4"/>
        <v>0</v>
      </c>
      <c r="S42" s="123" t="str">
        <f t="shared" si="5"/>
        <v/>
      </c>
      <c r="T42" s="123" t="str">
        <f t="shared" si="6"/>
        <v/>
      </c>
    </row>
    <row r="43" spans="1:20" ht="24.95" customHeight="1" x14ac:dyDescent="0.2">
      <c r="A43" s="167"/>
      <c r="B43" s="168"/>
      <c r="C43" s="169"/>
      <c r="D43" s="145"/>
      <c r="E43" s="141"/>
      <c r="F43" s="131"/>
      <c r="G43" s="132"/>
      <c r="H43" s="127">
        <f t="shared" si="1"/>
        <v>0</v>
      </c>
      <c r="I43" s="132"/>
      <c r="J43" s="132"/>
      <c r="K43" s="132"/>
      <c r="L43" s="132"/>
      <c r="M43" s="129">
        <f t="shared" si="2"/>
        <v>0</v>
      </c>
      <c r="N43" s="128" t="str">
        <f t="shared" si="3"/>
        <v/>
      </c>
      <c r="O43" s="135"/>
      <c r="P43" s="137">
        <f t="shared" si="4"/>
        <v>0</v>
      </c>
      <c r="S43" s="123" t="str">
        <f t="shared" si="5"/>
        <v/>
      </c>
      <c r="T43" s="123" t="str">
        <f t="shared" si="6"/>
        <v/>
      </c>
    </row>
    <row r="44" spans="1:20" ht="24.95" customHeight="1" x14ac:dyDescent="0.2">
      <c r="A44" s="167"/>
      <c r="B44" s="168"/>
      <c r="C44" s="169"/>
      <c r="D44" s="145"/>
      <c r="E44" s="141"/>
      <c r="F44" s="131"/>
      <c r="G44" s="132"/>
      <c r="H44" s="127">
        <f t="shared" si="1"/>
        <v>0</v>
      </c>
      <c r="I44" s="132"/>
      <c r="J44" s="132"/>
      <c r="K44" s="132"/>
      <c r="L44" s="132"/>
      <c r="M44" s="129">
        <f t="shared" si="2"/>
        <v>0</v>
      </c>
      <c r="N44" s="128" t="str">
        <f t="shared" si="3"/>
        <v/>
      </c>
      <c r="O44" s="135"/>
      <c r="P44" s="137">
        <f t="shared" si="4"/>
        <v>0</v>
      </c>
      <c r="S44" s="123" t="str">
        <f t="shared" si="5"/>
        <v/>
      </c>
      <c r="T44" s="123" t="str">
        <f t="shared" si="6"/>
        <v/>
      </c>
    </row>
    <row r="45" spans="1:20" ht="24.95" customHeight="1" x14ac:dyDescent="0.2">
      <c r="A45" s="167"/>
      <c r="B45" s="168"/>
      <c r="C45" s="169"/>
      <c r="D45" s="145"/>
      <c r="E45" s="141"/>
      <c r="F45" s="131"/>
      <c r="G45" s="132"/>
      <c r="H45" s="127">
        <f t="shared" si="1"/>
        <v>0</v>
      </c>
      <c r="I45" s="132"/>
      <c r="J45" s="132"/>
      <c r="K45" s="132"/>
      <c r="L45" s="132"/>
      <c r="M45" s="129">
        <f t="shared" si="2"/>
        <v>0</v>
      </c>
      <c r="N45" s="128" t="str">
        <f t="shared" si="3"/>
        <v/>
      </c>
      <c r="O45" s="135"/>
      <c r="P45" s="137">
        <f t="shared" si="4"/>
        <v>0</v>
      </c>
      <c r="S45" s="123" t="str">
        <f t="shared" si="5"/>
        <v/>
      </c>
      <c r="T45" s="123" t="str">
        <f t="shared" si="6"/>
        <v/>
      </c>
    </row>
    <row r="46" spans="1:20" ht="24.95" customHeight="1" x14ac:dyDescent="0.2">
      <c r="A46" s="167"/>
      <c r="B46" s="168"/>
      <c r="C46" s="169"/>
      <c r="D46" s="145"/>
      <c r="E46" s="141"/>
      <c r="F46" s="131"/>
      <c r="G46" s="132"/>
      <c r="H46" s="127">
        <f t="shared" si="1"/>
        <v>0</v>
      </c>
      <c r="I46" s="132"/>
      <c r="J46" s="132"/>
      <c r="K46" s="132"/>
      <c r="L46" s="132"/>
      <c r="M46" s="129">
        <f t="shared" si="2"/>
        <v>0</v>
      </c>
      <c r="N46" s="128" t="str">
        <f t="shared" si="3"/>
        <v/>
      </c>
      <c r="O46" s="135"/>
      <c r="P46" s="137">
        <f t="shared" si="4"/>
        <v>0</v>
      </c>
      <c r="S46" s="123" t="str">
        <f t="shared" si="5"/>
        <v/>
      </c>
      <c r="T46" s="123" t="str">
        <f t="shared" si="6"/>
        <v/>
      </c>
    </row>
    <row r="47" spans="1:20" ht="24.95" customHeight="1" x14ac:dyDescent="0.2">
      <c r="A47" s="167"/>
      <c r="B47" s="168"/>
      <c r="C47" s="169"/>
      <c r="D47" s="145"/>
      <c r="E47" s="141"/>
      <c r="F47" s="131"/>
      <c r="G47" s="132"/>
      <c r="H47" s="127">
        <f t="shared" si="1"/>
        <v>0</v>
      </c>
      <c r="I47" s="132"/>
      <c r="J47" s="132"/>
      <c r="K47" s="132"/>
      <c r="L47" s="132"/>
      <c r="M47" s="129">
        <f t="shared" si="2"/>
        <v>0</v>
      </c>
      <c r="N47" s="128" t="str">
        <f t="shared" si="3"/>
        <v/>
      </c>
      <c r="O47" s="135"/>
      <c r="P47" s="137">
        <f t="shared" si="4"/>
        <v>0</v>
      </c>
      <c r="S47" s="123" t="str">
        <f t="shared" si="5"/>
        <v/>
      </c>
      <c r="T47" s="123" t="str">
        <f t="shared" si="6"/>
        <v/>
      </c>
    </row>
    <row r="48" spans="1:20" ht="24.95" customHeight="1" x14ac:dyDescent="0.2">
      <c r="A48" s="167"/>
      <c r="B48" s="168"/>
      <c r="C48" s="169"/>
      <c r="D48" s="145"/>
      <c r="E48" s="141"/>
      <c r="F48" s="131"/>
      <c r="G48" s="132"/>
      <c r="H48" s="127">
        <f t="shared" si="1"/>
        <v>0</v>
      </c>
      <c r="I48" s="132"/>
      <c r="J48" s="132"/>
      <c r="K48" s="132"/>
      <c r="L48" s="132"/>
      <c r="M48" s="129">
        <f t="shared" si="2"/>
        <v>0</v>
      </c>
      <c r="N48" s="128" t="str">
        <f t="shared" si="3"/>
        <v/>
      </c>
      <c r="O48" s="135"/>
      <c r="P48" s="137">
        <f t="shared" si="4"/>
        <v>0</v>
      </c>
      <c r="S48" s="123" t="str">
        <f t="shared" si="5"/>
        <v/>
      </c>
      <c r="T48" s="123" t="str">
        <f t="shared" si="6"/>
        <v/>
      </c>
    </row>
    <row r="49" spans="1:20" ht="24.95" customHeight="1" x14ac:dyDescent="0.2">
      <c r="A49" s="167"/>
      <c r="B49" s="168"/>
      <c r="C49" s="169"/>
      <c r="D49" s="145"/>
      <c r="E49" s="141"/>
      <c r="F49" s="131"/>
      <c r="G49" s="132"/>
      <c r="H49" s="127">
        <f t="shared" si="1"/>
        <v>0</v>
      </c>
      <c r="I49" s="132"/>
      <c r="J49" s="132"/>
      <c r="K49" s="132"/>
      <c r="L49" s="132"/>
      <c r="M49" s="129">
        <f t="shared" si="2"/>
        <v>0</v>
      </c>
      <c r="N49" s="128" t="str">
        <f t="shared" si="3"/>
        <v/>
      </c>
      <c r="O49" s="135"/>
      <c r="P49" s="137">
        <f t="shared" si="4"/>
        <v>0</v>
      </c>
      <c r="S49" s="123" t="str">
        <f t="shared" si="5"/>
        <v/>
      </c>
      <c r="T49" s="123" t="str">
        <f t="shared" si="6"/>
        <v/>
      </c>
    </row>
    <row r="50" spans="1:20" ht="24.95" customHeight="1" x14ac:dyDescent="0.2">
      <c r="A50" s="167"/>
      <c r="B50" s="168"/>
      <c r="C50" s="169"/>
      <c r="D50" s="145"/>
      <c r="E50" s="141"/>
      <c r="F50" s="131"/>
      <c r="G50" s="132"/>
      <c r="H50" s="127">
        <f t="shared" si="1"/>
        <v>0</v>
      </c>
      <c r="I50" s="132"/>
      <c r="J50" s="132"/>
      <c r="K50" s="132"/>
      <c r="L50" s="132"/>
      <c r="M50" s="129">
        <f t="shared" si="2"/>
        <v>0</v>
      </c>
      <c r="N50" s="128" t="str">
        <f t="shared" si="3"/>
        <v/>
      </c>
      <c r="O50" s="135"/>
      <c r="P50" s="137">
        <f t="shared" si="4"/>
        <v>0</v>
      </c>
      <c r="S50" s="123" t="str">
        <f t="shared" si="5"/>
        <v/>
      </c>
      <c r="T50" s="123" t="str">
        <f t="shared" si="6"/>
        <v/>
      </c>
    </row>
    <row r="51" spans="1:20" ht="24.95" customHeight="1" x14ac:dyDescent="0.2">
      <c r="A51" s="167"/>
      <c r="B51" s="168"/>
      <c r="C51" s="169"/>
      <c r="D51" s="145"/>
      <c r="E51" s="141"/>
      <c r="F51" s="131"/>
      <c r="G51" s="132"/>
      <c r="H51" s="127">
        <f t="shared" si="1"/>
        <v>0</v>
      </c>
      <c r="I51" s="132"/>
      <c r="J51" s="132"/>
      <c r="K51" s="132"/>
      <c r="L51" s="132"/>
      <c r="M51" s="129">
        <f t="shared" si="2"/>
        <v>0</v>
      </c>
      <c r="N51" s="128" t="str">
        <f t="shared" si="3"/>
        <v/>
      </c>
      <c r="O51" s="135"/>
      <c r="P51" s="137">
        <f t="shared" si="4"/>
        <v>0</v>
      </c>
      <c r="S51" s="123" t="str">
        <f t="shared" si="5"/>
        <v/>
      </c>
      <c r="T51" s="123" t="str">
        <f t="shared" si="6"/>
        <v/>
      </c>
    </row>
    <row r="52" spans="1:20" ht="24.95" customHeight="1" x14ac:dyDescent="0.2">
      <c r="A52" s="167"/>
      <c r="B52" s="168"/>
      <c r="C52" s="169"/>
      <c r="D52" s="145"/>
      <c r="E52" s="141"/>
      <c r="F52" s="131"/>
      <c r="G52" s="132"/>
      <c r="H52" s="127">
        <f t="shared" si="1"/>
        <v>0</v>
      </c>
      <c r="I52" s="132"/>
      <c r="J52" s="132"/>
      <c r="K52" s="132"/>
      <c r="L52" s="132"/>
      <c r="M52" s="129">
        <f t="shared" si="2"/>
        <v>0</v>
      </c>
      <c r="N52" s="128" t="str">
        <f t="shared" si="3"/>
        <v/>
      </c>
      <c r="O52" s="135"/>
      <c r="P52" s="137">
        <f t="shared" si="4"/>
        <v>0</v>
      </c>
      <c r="S52" s="123" t="str">
        <f t="shared" si="5"/>
        <v/>
      </c>
      <c r="T52" s="123" t="str">
        <f t="shared" si="6"/>
        <v/>
      </c>
    </row>
    <row r="53" spans="1:20" ht="24.95" customHeight="1" x14ac:dyDescent="0.2">
      <c r="A53" s="167"/>
      <c r="B53" s="168"/>
      <c r="C53" s="169"/>
      <c r="D53" s="145"/>
      <c r="E53" s="141"/>
      <c r="F53" s="131"/>
      <c r="G53" s="132"/>
      <c r="H53" s="127">
        <f t="shared" si="1"/>
        <v>0</v>
      </c>
      <c r="I53" s="132"/>
      <c r="J53" s="132"/>
      <c r="K53" s="132"/>
      <c r="L53" s="132"/>
      <c r="M53" s="129">
        <f t="shared" si="2"/>
        <v>0</v>
      </c>
      <c r="N53" s="128" t="str">
        <f t="shared" si="3"/>
        <v/>
      </c>
      <c r="O53" s="135"/>
      <c r="P53" s="137">
        <f t="shared" si="4"/>
        <v>0</v>
      </c>
      <c r="S53" s="123" t="str">
        <f t="shared" si="5"/>
        <v/>
      </c>
      <c r="T53" s="123" t="str">
        <f t="shared" si="6"/>
        <v/>
      </c>
    </row>
    <row r="54" spans="1:20" ht="24.95" customHeight="1" x14ac:dyDescent="0.2">
      <c r="A54" s="167"/>
      <c r="B54" s="168"/>
      <c r="C54" s="169"/>
      <c r="D54" s="145"/>
      <c r="E54" s="141"/>
      <c r="F54" s="131"/>
      <c r="G54" s="132"/>
      <c r="H54" s="127">
        <f t="shared" si="1"/>
        <v>0</v>
      </c>
      <c r="I54" s="132"/>
      <c r="J54" s="132"/>
      <c r="K54" s="132"/>
      <c r="L54" s="132"/>
      <c r="M54" s="129">
        <f t="shared" si="2"/>
        <v>0</v>
      </c>
      <c r="N54" s="128" t="str">
        <f t="shared" si="3"/>
        <v/>
      </c>
      <c r="O54" s="135"/>
      <c r="P54" s="137">
        <f t="shared" si="4"/>
        <v>0</v>
      </c>
      <c r="S54" s="123" t="str">
        <f t="shared" si="5"/>
        <v/>
      </c>
      <c r="T54" s="123" t="str">
        <f t="shared" si="6"/>
        <v/>
      </c>
    </row>
    <row r="55" spans="1:20" ht="24.95" customHeight="1" x14ac:dyDescent="0.2">
      <c r="A55" s="167"/>
      <c r="B55" s="168"/>
      <c r="C55" s="169"/>
      <c r="D55" s="145"/>
      <c r="E55" s="141"/>
      <c r="F55" s="131"/>
      <c r="G55" s="132"/>
      <c r="H55" s="127">
        <f t="shared" si="1"/>
        <v>0</v>
      </c>
      <c r="I55" s="132"/>
      <c r="J55" s="132"/>
      <c r="K55" s="132"/>
      <c r="L55" s="132"/>
      <c r="M55" s="129">
        <f t="shared" si="2"/>
        <v>0</v>
      </c>
      <c r="N55" s="128" t="str">
        <f t="shared" si="3"/>
        <v/>
      </c>
      <c r="O55" s="135"/>
      <c r="P55" s="137">
        <f t="shared" si="4"/>
        <v>0</v>
      </c>
      <c r="S55" s="123" t="str">
        <f t="shared" si="5"/>
        <v/>
      </c>
      <c r="T55" s="123" t="str">
        <f t="shared" si="6"/>
        <v/>
      </c>
    </row>
    <row r="56" spans="1:20" ht="24.95" customHeight="1" x14ac:dyDescent="0.2">
      <c r="A56" s="167"/>
      <c r="B56" s="168"/>
      <c r="C56" s="169"/>
      <c r="D56" s="145"/>
      <c r="E56" s="141"/>
      <c r="F56" s="131"/>
      <c r="G56" s="132"/>
      <c r="H56" s="127">
        <f t="shared" si="1"/>
        <v>0</v>
      </c>
      <c r="I56" s="132"/>
      <c r="J56" s="132"/>
      <c r="K56" s="132"/>
      <c r="L56" s="132"/>
      <c r="M56" s="129">
        <f t="shared" si="2"/>
        <v>0</v>
      </c>
      <c r="N56" s="128" t="str">
        <f t="shared" si="3"/>
        <v/>
      </c>
      <c r="O56" s="135"/>
      <c r="P56" s="137">
        <f t="shared" si="4"/>
        <v>0</v>
      </c>
      <c r="S56" s="123" t="str">
        <f t="shared" si="5"/>
        <v/>
      </c>
      <c r="T56" s="123" t="str">
        <f t="shared" si="6"/>
        <v/>
      </c>
    </row>
    <row r="57" spans="1:20" ht="24.95" customHeight="1" x14ac:dyDescent="0.2">
      <c r="A57" s="167"/>
      <c r="B57" s="168"/>
      <c r="C57" s="169"/>
      <c r="D57" s="145"/>
      <c r="E57" s="141"/>
      <c r="F57" s="131"/>
      <c r="G57" s="132"/>
      <c r="H57" s="127">
        <f t="shared" si="1"/>
        <v>0</v>
      </c>
      <c r="I57" s="132"/>
      <c r="J57" s="132"/>
      <c r="K57" s="132"/>
      <c r="L57" s="132"/>
      <c r="M57" s="129">
        <f t="shared" si="2"/>
        <v>0</v>
      </c>
      <c r="N57" s="128" t="str">
        <f t="shared" si="3"/>
        <v/>
      </c>
      <c r="O57" s="135"/>
      <c r="P57" s="137">
        <f t="shared" si="4"/>
        <v>0</v>
      </c>
      <c r="S57" s="123" t="str">
        <f t="shared" si="5"/>
        <v/>
      </c>
      <c r="T57" s="123" t="str">
        <f t="shared" si="6"/>
        <v/>
      </c>
    </row>
    <row r="58" spans="1:20" ht="24.95" customHeight="1" x14ac:dyDescent="0.2">
      <c r="A58" s="167"/>
      <c r="B58" s="168"/>
      <c r="C58" s="169"/>
      <c r="D58" s="145"/>
      <c r="E58" s="141"/>
      <c r="F58" s="131"/>
      <c r="G58" s="132"/>
      <c r="H58" s="127">
        <f t="shared" si="1"/>
        <v>0</v>
      </c>
      <c r="I58" s="132"/>
      <c r="J58" s="132"/>
      <c r="K58" s="132"/>
      <c r="L58" s="132"/>
      <c r="M58" s="129">
        <f t="shared" si="2"/>
        <v>0</v>
      </c>
      <c r="N58" s="128" t="str">
        <f t="shared" si="3"/>
        <v/>
      </c>
      <c r="O58" s="135"/>
      <c r="P58" s="137">
        <f t="shared" si="4"/>
        <v>0</v>
      </c>
      <c r="S58" s="123" t="str">
        <f t="shared" si="5"/>
        <v/>
      </c>
      <c r="T58" s="123" t="str">
        <f t="shared" si="6"/>
        <v/>
      </c>
    </row>
    <row r="59" spans="1:20" ht="24.95" customHeight="1" x14ac:dyDescent="0.2">
      <c r="A59" s="167"/>
      <c r="B59" s="168"/>
      <c r="C59" s="169"/>
      <c r="D59" s="145"/>
      <c r="E59" s="141"/>
      <c r="F59" s="131"/>
      <c r="G59" s="132"/>
      <c r="H59" s="127">
        <f t="shared" si="1"/>
        <v>0</v>
      </c>
      <c r="I59" s="132"/>
      <c r="J59" s="132"/>
      <c r="K59" s="132"/>
      <c r="L59" s="132"/>
      <c r="M59" s="129">
        <f t="shared" si="2"/>
        <v>0</v>
      </c>
      <c r="N59" s="128" t="str">
        <f t="shared" si="3"/>
        <v/>
      </c>
      <c r="O59" s="135"/>
      <c r="P59" s="137">
        <f t="shared" si="4"/>
        <v>0</v>
      </c>
      <c r="S59" s="123" t="str">
        <f t="shared" si="5"/>
        <v/>
      </c>
      <c r="T59" s="123" t="str">
        <f t="shared" si="6"/>
        <v/>
      </c>
    </row>
    <row r="60" spans="1:20" ht="24.95" customHeight="1" x14ac:dyDescent="0.2">
      <c r="A60" s="167"/>
      <c r="B60" s="168"/>
      <c r="C60" s="169"/>
      <c r="D60" s="145"/>
      <c r="E60" s="141"/>
      <c r="F60" s="131"/>
      <c r="G60" s="132"/>
      <c r="H60" s="127">
        <f t="shared" si="1"/>
        <v>0</v>
      </c>
      <c r="I60" s="132"/>
      <c r="J60" s="132"/>
      <c r="K60" s="132"/>
      <c r="L60" s="132"/>
      <c r="M60" s="129">
        <f t="shared" si="2"/>
        <v>0</v>
      </c>
      <c r="N60" s="128" t="str">
        <f t="shared" si="3"/>
        <v/>
      </c>
      <c r="O60" s="135"/>
      <c r="P60" s="137">
        <f t="shared" si="4"/>
        <v>0</v>
      </c>
      <c r="S60" s="123" t="str">
        <f t="shared" si="5"/>
        <v/>
      </c>
      <c r="T60" s="123" t="str">
        <f t="shared" si="6"/>
        <v/>
      </c>
    </row>
    <row r="61" spans="1:20" ht="24.95" customHeight="1" x14ac:dyDescent="0.2">
      <c r="A61" s="167"/>
      <c r="B61" s="168"/>
      <c r="C61" s="169"/>
      <c r="D61" s="145"/>
      <c r="E61" s="141"/>
      <c r="F61" s="131"/>
      <c r="G61" s="132"/>
      <c r="H61" s="127">
        <f t="shared" si="1"/>
        <v>0</v>
      </c>
      <c r="I61" s="132"/>
      <c r="J61" s="132"/>
      <c r="K61" s="132"/>
      <c r="L61" s="132"/>
      <c r="M61" s="129">
        <f t="shared" si="2"/>
        <v>0</v>
      </c>
      <c r="N61" s="128" t="str">
        <f t="shared" si="3"/>
        <v/>
      </c>
      <c r="O61" s="135"/>
      <c r="P61" s="137">
        <f t="shared" si="4"/>
        <v>0</v>
      </c>
      <c r="S61" s="123" t="str">
        <f t="shared" si="5"/>
        <v/>
      </c>
      <c r="T61" s="123" t="str">
        <f t="shared" si="6"/>
        <v/>
      </c>
    </row>
    <row r="62" spans="1:20" ht="24.95" customHeight="1" x14ac:dyDescent="0.2">
      <c r="A62" s="167"/>
      <c r="B62" s="168"/>
      <c r="C62" s="169"/>
      <c r="D62" s="145"/>
      <c r="E62" s="141"/>
      <c r="F62" s="131"/>
      <c r="G62" s="132"/>
      <c r="H62" s="127">
        <f t="shared" si="1"/>
        <v>0</v>
      </c>
      <c r="I62" s="132"/>
      <c r="J62" s="132"/>
      <c r="K62" s="132"/>
      <c r="L62" s="132"/>
      <c r="M62" s="129">
        <f t="shared" si="2"/>
        <v>0</v>
      </c>
      <c r="N62" s="128" t="str">
        <f t="shared" si="3"/>
        <v/>
      </c>
      <c r="O62" s="135"/>
      <c r="P62" s="137">
        <f t="shared" si="4"/>
        <v>0</v>
      </c>
      <c r="S62" s="123" t="str">
        <f t="shared" si="5"/>
        <v/>
      </c>
      <c r="T62" s="123" t="str">
        <f t="shared" si="6"/>
        <v/>
      </c>
    </row>
    <row r="63" spans="1:20" ht="24.95" customHeight="1" x14ac:dyDescent="0.2">
      <c r="A63" s="167"/>
      <c r="B63" s="168"/>
      <c r="C63" s="169"/>
      <c r="D63" s="145"/>
      <c r="E63" s="141"/>
      <c r="F63" s="131"/>
      <c r="G63" s="132"/>
      <c r="H63" s="127">
        <f t="shared" si="1"/>
        <v>0</v>
      </c>
      <c r="I63" s="132"/>
      <c r="J63" s="132"/>
      <c r="K63" s="132"/>
      <c r="L63" s="132"/>
      <c r="M63" s="129">
        <f t="shared" si="2"/>
        <v>0</v>
      </c>
      <c r="N63" s="128" t="str">
        <f t="shared" si="3"/>
        <v/>
      </c>
      <c r="O63" s="135"/>
      <c r="P63" s="137">
        <f t="shared" si="4"/>
        <v>0</v>
      </c>
      <c r="S63" s="123" t="str">
        <f t="shared" si="5"/>
        <v/>
      </c>
      <c r="T63" s="123" t="str">
        <f t="shared" si="6"/>
        <v/>
      </c>
    </row>
    <row r="64" spans="1:20" ht="24.95" customHeight="1" x14ac:dyDescent="0.2">
      <c r="A64" s="167"/>
      <c r="B64" s="168"/>
      <c r="C64" s="169"/>
      <c r="D64" s="145"/>
      <c r="E64" s="141"/>
      <c r="F64" s="131"/>
      <c r="G64" s="132"/>
      <c r="H64" s="127">
        <f t="shared" si="1"/>
        <v>0</v>
      </c>
      <c r="I64" s="132"/>
      <c r="J64" s="132"/>
      <c r="K64" s="132"/>
      <c r="L64" s="132"/>
      <c r="M64" s="129">
        <f t="shared" si="2"/>
        <v>0</v>
      </c>
      <c r="N64" s="128" t="str">
        <f t="shared" si="3"/>
        <v/>
      </c>
      <c r="O64" s="135"/>
      <c r="P64" s="137">
        <f t="shared" si="4"/>
        <v>0</v>
      </c>
      <c r="S64" s="123" t="str">
        <f t="shared" si="5"/>
        <v/>
      </c>
      <c r="T64" s="123" t="str">
        <f t="shared" si="6"/>
        <v/>
      </c>
    </row>
    <row r="65" spans="1:20" ht="24.95" customHeight="1" x14ac:dyDescent="0.2">
      <c r="A65" s="167"/>
      <c r="B65" s="168"/>
      <c r="C65" s="169"/>
      <c r="D65" s="145"/>
      <c r="E65" s="141"/>
      <c r="F65" s="131"/>
      <c r="G65" s="132"/>
      <c r="H65" s="127">
        <f t="shared" si="1"/>
        <v>0</v>
      </c>
      <c r="I65" s="132"/>
      <c r="J65" s="132"/>
      <c r="K65" s="132"/>
      <c r="L65" s="132"/>
      <c r="M65" s="129">
        <f t="shared" si="2"/>
        <v>0</v>
      </c>
      <c r="N65" s="128" t="str">
        <f t="shared" si="3"/>
        <v/>
      </c>
      <c r="O65" s="135"/>
      <c r="P65" s="137">
        <f t="shared" si="4"/>
        <v>0</v>
      </c>
      <c r="S65" s="123" t="str">
        <f t="shared" si="5"/>
        <v/>
      </c>
      <c r="T65" s="123" t="str">
        <f t="shared" si="6"/>
        <v/>
      </c>
    </row>
    <row r="66" spans="1:20" ht="24.95" customHeight="1" x14ac:dyDescent="0.2">
      <c r="A66" s="167"/>
      <c r="B66" s="168"/>
      <c r="C66" s="169"/>
      <c r="D66" s="145"/>
      <c r="E66" s="141"/>
      <c r="F66" s="131"/>
      <c r="G66" s="132"/>
      <c r="H66" s="127">
        <f t="shared" si="1"/>
        <v>0</v>
      </c>
      <c r="I66" s="132"/>
      <c r="J66" s="132"/>
      <c r="K66" s="132"/>
      <c r="L66" s="132"/>
      <c r="M66" s="129">
        <f t="shared" si="2"/>
        <v>0</v>
      </c>
      <c r="N66" s="128" t="str">
        <f t="shared" si="3"/>
        <v/>
      </c>
      <c r="O66" s="135"/>
      <c r="P66" s="137">
        <f t="shared" si="4"/>
        <v>0</v>
      </c>
      <c r="S66" s="123" t="str">
        <f t="shared" si="5"/>
        <v/>
      </c>
      <c r="T66" s="123" t="str">
        <f t="shared" si="6"/>
        <v/>
      </c>
    </row>
    <row r="67" spans="1:20" ht="24.95" customHeight="1" x14ac:dyDescent="0.2">
      <c r="A67" s="167"/>
      <c r="B67" s="168"/>
      <c r="C67" s="169"/>
      <c r="D67" s="145"/>
      <c r="E67" s="141"/>
      <c r="F67" s="131"/>
      <c r="G67" s="132"/>
      <c r="H67" s="127">
        <f t="shared" si="1"/>
        <v>0</v>
      </c>
      <c r="I67" s="132"/>
      <c r="J67" s="132"/>
      <c r="K67" s="132"/>
      <c r="L67" s="132"/>
      <c r="M67" s="129">
        <f t="shared" si="2"/>
        <v>0</v>
      </c>
      <c r="N67" s="128" t="str">
        <f t="shared" si="3"/>
        <v/>
      </c>
      <c r="O67" s="135"/>
      <c r="P67" s="137">
        <f t="shared" si="4"/>
        <v>0</v>
      </c>
      <c r="S67" s="123" t="str">
        <f t="shared" si="5"/>
        <v/>
      </c>
      <c r="T67" s="123" t="str">
        <f t="shared" si="6"/>
        <v/>
      </c>
    </row>
    <row r="68" spans="1:20" ht="24.95" customHeight="1" x14ac:dyDescent="0.2">
      <c r="A68" s="167"/>
      <c r="B68" s="168"/>
      <c r="C68" s="169"/>
      <c r="D68" s="145"/>
      <c r="E68" s="141"/>
      <c r="F68" s="131"/>
      <c r="G68" s="132"/>
      <c r="H68" s="127">
        <f t="shared" si="1"/>
        <v>0</v>
      </c>
      <c r="I68" s="132"/>
      <c r="J68" s="132"/>
      <c r="K68" s="132"/>
      <c r="L68" s="132"/>
      <c r="M68" s="129">
        <f t="shared" si="2"/>
        <v>0</v>
      </c>
      <c r="N68" s="128" t="str">
        <f t="shared" si="3"/>
        <v/>
      </c>
      <c r="O68" s="135"/>
      <c r="P68" s="137">
        <f t="shared" si="4"/>
        <v>0</v>
      </c>
      <c r="S68" s="123" t="str">
        <f t="shared" si="5"/>
        <v/>
      </c>
      <c r="T68" s="123" t="str">
        <f t="shared" si="6"/>
        <v/>
      </c>
    </row>
    <row r="69" spans="1:20" ht="24.95" customHeight="1" x14ac:dyDescent="0.2">
      <c r="A69" s="167"/>
      <c r="B69" s="168"/>
      <c r="C69" s="169"/>
      <c r="D69" s="145"/>
      <c r="E69" s="141"/>
      <c r="F69" s="131"/>
      <c r="G69" s="132"/>
      <c r="H69" s="127">
        <f t="shared" si="1"/>
        <v>0</v>
      </c>
      <c r="I69" s="132"/>
      <c r="J69" s="132"/>
      <c r="K69" s="132"/>
      <c r="L69" s="132"/>
      <c r="M69" s="129">
        <f t="shared" si="2"/>
        <v>0</v>
      </c>
      <c r="N69" s="128" t="str">
        <f t="shared" si="3"/>
        <v/>
      </c>
      <c r="O69" s="135"/>
      <c r="P69" s="137">
        <f t="shared" si="4"/>
        <v>0</v>
      </c>
      <c r="S69" s="123" t="str">
        <f t="shared" si="5"/>
        <v/>
      </c>
      <c r="T69" s="123" t="str">
        <f t="shared" si="6"/>
        <v/>
      </c>
    </row>
    <row r="70" spans="1:20" ht="24.95" customHeight="1" x14ac:dyDescent="0.2">
      <c r="A70" s="167"/>
      <c r="B70" s="168"/>
      <c r="C70" s="169"/>
      <c r="D70" s="145"/>
      <c r="E70" s="141"/>
      <c r="F70" s="131"/>
      <c r="G70" s="132"/>
      <c r="H70" s="127">
        <f t="shared" si="1"/>
        <v>0</v>
      </c>
      <c r="I70" s="132"/>
      <c r="J70" s="132"/>
      <c r="K70" s="132"/>
      <c r="L70" s="132"/>
      <c r="M70" s="129">
        <f t="shared" si="2"/>
        <v>0</v>
      </c>
      <c r="N70" s="128" t="str">
        <f t="shared" si="3"/>
        <v/>
      </c>
      <c r="O70" s="135"/>
      <c r="P70" s="137">
        <f t="shared" si="4"/>
        <v>0</v>
      </c>
      <c r="S70" s="123" t="str">
        <f t="shared" si="5"/>
        <v/>
      </c>
      <c r="T70" s="123" t="str">
        <f t="shared" si="6"/>
        <v/>
      </c>
    </row>
    <row r="71" spans="1:20" ht="24.95" customHeight="1" x14ac:dyDescent="0.2">
      <c r="A71" s="167"/>
      <c r="B71" s="168"/>
      <c r="C71" s="169"/>
      <c r="D71" s="145"/>
      <c r="E71" s="141"/>
      <c r="F71" s="131"/>
      <c r="G71" s="132"/>
      <c r="H71" s="127">
        <f t="shared" si="1"/>
        <v>0</v>
      </c>
      <c r="I71" s="132"/>
      <c r="J71" s="132"/>
      <c r="K71" s="132"/>
      <c r="L71" s="132"/>
      <c r="M71" s="129">
        <f t="shared" si="2"/>
        <v>0</v>
      </c>
      <c r="N71" s="128" t="str">
        <f t="shared" si="3"/>
        <v/>
      </c>
      <c r="O71" s="135"/>
      <c r="P71" s="137">
        <f t="shared" si="4"/>
        <v>0</v>
      </c>
      <c r="S71" s="123" t="str">
        <f t="shared" si="5"/>
        <v/>
      </c>
      <c r="T71" s="123" t="str">
        <f t="shared" si="6"/>
        <v/>
      </c>
    </row>
    <row r="72" spans="1:20" ht="24.95" customHeight="1" x14ac:dyDescent="0.2">
      <c r="A72" s="167"/>
      <c r="B72" s="168"/>
      <c r="C72" s="169"/>
      <c r="D72" s="145"/>
      <c r="E72" s="141"/>
      <c r="F72" s="131"/>
      <c r="G72" s="132"/>
      <c r="H72" s="127">
        <f t="shared" si="1"/>
        <v>0</v>
      </c>
      <c r="I72" s="132"/>
      <c r="J72" s="132"/>
      <c r="K72" s="132"/>
      <c r="L72" s="132"/>
      <c r="M72" s="129">
        <f t="shared" si="2"/>
        <v>0</v>
      </c>
      <c r="N72" s="128" t="str">
        <f t="shared" si="3"/>
        <v/>
      </c>
      <c r="O72" s="135"/>
      <c r="P72" s="137">
        <f t="shared" si="4"/>
        <v>0</v>
      </c>
      <c r="S72" s="123" t="str">
        <f t="shared" si="5"/>
        <v/>
      </c>
      <c r="T72" s="123" t="str">
        <f t="shared" si="6"/>
        <v/>
      </c>
    </row>
    <row r="73" spans="1:20" ht="24.95" customHeight="1" x14ac:dyDescent="0.2">
      <c r="A73" s="167"/>
      <c r="B73" s="168"/>
      <c r="C73" s="169"/>
      <c r="D73" s="145"/>
      <c r="E73" s="141"/>
      <c r="F73" s="131"/>
      <c r="G73" s="132"/>
      <c r="H73" s="127">
        <f t="shared" si="1"/>
        <v>0</v>
      </c>
      <c r="I73" s="132"/>
      <c r="J73" s="132"/>
      <c r="K73" s="132"/>
      <c r="L73" s="132"/>
      <c r="M73" s="129">
        <f t="shared" si="2"/>
        <v>0</v>
      </c>
      <c r="N73" s="128" t="str">
        <f t="shared" si="3"/>
        <v/>
      </c>
      <c r="O73" s="135"/>
      <c r="P73" s="137">
        <f t="shared" si="4"/>
        <v>0</v>
      </c>
      <c r="S73" s="123" t="str">
        <f t="shared" si="5"/>
        <v/>
      </c>
      <c r="T73" s="123" t="str">
        <f t="shared" si="6"/>
        <v/>
      </c>
    </row>
    <row r="74" spans="1:20" ht="24.95" customHeight="1" x14ac:dyDescent="0.2">
      <c r="A74" s="167"/>
      <c r="B74" s="168"/>
      <c r="C74" s="169"/>
      <c r="D74" s="145"/>
      <c r="E74" s="141"/>
      <c r="F74" s="131"/>
      <c r="G74" s="132"/>
      <c r="H74" s="127">
        <f t="shared" si="1"/>
        <v>0</v>
      </c>
      <c r="I74" s="132"/>
      <c r="J74" s="132"/>
      <c r="K74" s="132"/>
      <c r="L74" s="132"/>
      <c r="M74" s="129">
        <f t="shared" si="2"/>
        <v>0</v>
      </c>
      <c r="N74" s="128" t="str">
        <f t="shared" si="3"/>
        <v/>
      </c>
      <c r="O74" s="135"/>
      <c r="P74" s="137">
        <f t="shared" si="4"/>
        <v>0</v>
      </c>
      <c r="S74" s="123" t="str">
        <f t="shared" si="5"/>
        <v/>
      </c>
      <c r="T74" s="123" t="str">
        <f t="shared" si="6"/>
        <v/>
      </c>
    </row>
    <row r="75" spans="1:20" ht="24.95" customHeight="1" x14ac:dyDescent="0.2">
      <c r="A75" s="167"/>
      <c r="B75" s="168"/>
      <c r="C75" s="169"/>
      <c r="D75" s="145"/>
      <c r="E75" s="141"/>
      <c r="F75" s="131"/>
      <c r="G75" s="132"/>
      <c r="H75" s="127">
        <f t="shared" si="1"/>
        <v>0</v>
      </c>
      <c r="I75" s="132"/>
      <c r="J75" s="132"/>
      <c r="K75" s="132"/>
      <c r="L75" s="132"/>
      <c r="M75" s="129">
        <f t="shared" si="2"/>
        <v>0</v>
      </c>
      <c r="N75" s="128" t="str">
        <f t="shared" si="3"/>
        <v/>
      </c>
      <c r="O75" s="135"/>
      <c r="P75" s="137">
        <f t="shared" si="4"/>
        <v>0</v>
      </c>
      <c r="S75" s="123" t="str">
        <f t="shared" si="5"/>
        <v/>
      </c>
      <c r="T75" s="123" t="str">
        <f t="shared" si="6"/>
        <v/>
      </c>
    </row>
    <row r="76" spans="1:20" ht="24.95" customHeight="1" x14ac:dyDescent="0.2">
      <c r="A76" s="167"/>
      <c r="B76" s="168"/>
      <c r="C76" s="169"/>
      <c r="D76" s="145"/>
      <c r="E76" s="141"/>
      <c r="F76" s="131"/>
      <c r="G76" s="132"/>
      <c r="H76" s="127">
        <f t="shared" si="1"/>
        <v>0</v>
      </c>
      <c r="I76" s="132"/>
      <c r="J76" s="132"/>
      <c r="K76" s="132"/>
      <c r="L76" s="132"/>
      <c r="M76" s="129">
        <f t="shared" si="2"/>
        <v>0</v>
      </c>
      <c r="N76" s="128" t="str">
        <f t="shared" si="3"/>
        <v/>
      </c>
      <c r="O76" s="135"/>
      <c r="P76" s="137">
        <f t="shared" si="4"/>
        <v>0</v>
      </c>
      <c r="S76" s="123" t="str">
        <f t="shared" si="5"/>
        <v/>
      </c>
      <c r="T76" s="123" t="str">
        <f t="shared" si="6"/>
        <v/>
      </c>
    </row>
    <row r="77" spans="1:20" ht="24.95" customHeight="1" x14ac:dyDescent="0.2">
      <c r="A77" s="167"/>
      <c r="B77" s="168"/>
      <c r="C77" s="169"/>
      <c r="D77" s="145"/>
      <c r="E77" s="141"/>
      <c r="F77" s="131"/>
      <c r="G77" s="132"/>
      <c r="H77" s="127">
        <f t="shared" si="1"/>
        <v>0</v>
      </c>
      <c r="I77" s="132"/>
      <c r="J77" s="132"/>
      <c r="K77" s="132"/>
      <c r="L77" s="132"/>
      <c r="M77" s="129">
        <f t="shared" si="2"/>
        <v>0</v>
      </c>
      <c r="N77" s="128" t="str">
        <f t="shared" si="3"/>
        <v/>
      </c>
      <c r="O77" s="135"/>
      <c r="P77" s="137">
        <f t="shared" si="4"/>
        <v>0</v>
      </c>
      <c r="S77" s="123" t="str">
        <f t="shared" si="5"/>
        <v/>
      </c>
      <c r="T77" s="123" t="str">
        <f t="shared" si="6"/>
        <v/>
      </c>
    </row>
    <row r="78" spans="1:20" ht="24.95" customHeight="1" x14ac:dyDescent="0.2">
      <c r="A78" s="167"/>
      <c r="B78" s="168"/>
      <c r="C78" s="169"/>
      <c r="D78" s="145"/>
      <c r="E78" s="141"/>
      <c r="F78" s="131"/>
      <c r="G78" s="132"/>
      <c r="H78" s="127">
        <f t="shared" si="1"/>
        <v>0</v>
      </c>
      <c r="I78" s="132"/>
      <c r="J78" s="132"/>
      <c r="K78" s="132"/>
      <c r="L78" s="132"/>
      <c r="M78" s="129">
        <f t="shared" si="2"/>
        <v>0</v>
      </c>
      <c r="N78" s="128" t="str">
        <f t="shared" si="3"/>
        <v/>
      </c>
      <c r="O78" s="135"/>
      <c r="P78" s="137">
        <f t="shared" si="4"/>
        <v>0</v>
      </c>
      <c r="S78" s="123" t="str">
        <f t="shared" si="5"/>
        <v/>
      </c>
      <c r="T78" s="123" t="str">
        <f t="shared" si="6"/>
        <v/>
      </c>
    </row>
    <row r="79" spans="1:20" ht="24.95" customHeight="1" x14ac:dyDescent="0.2">
      <c r="A79" s="167"/>
      <c r="B79" s="168"/>
      <c r="C79" s="169"/>
      <c r="D79" s="145"/>
      <c r="E79" s="141"/>
      <c r="F79" s="131"/>
      <c r="G79" s="132"/>
      <c r="H79" s="127">
        <f t="shared" si="1"/>
        <v>0</v>
      </c>
      <c r="I79" s="132"/>
      <c r="J79" s="132"/>
      <c r="K79" s="132"/>
      <c r="L79" s="132"/>
      <c r="M79" s="129">
        <f t="shared" si="2"/>
        <v>0</v>
      </c>
      <c r="N79" s="128" t="str">
        <f t="shared" si="3"/>
        <v/>
      </c>
      <c r="O79" s="135"/>
      <c r="P79" s="137">
        <f t="shared" si="4"/>
        <v>0</v>
      </c>
      <c r="S79" s="123" t="str">
        <f t="shared" si="5"/>
        <v/>
      </c>
      <c r="T79" s="123" t="str">
        <f t="shared" si="6"/>
        <v/>
      </c>
    </row>
    <row r="80" spans="1:20" ht="24.95" customHeight="1" x14ac:dyDescent="0.2">
      <c r="A80" s="167"/>
      <c r="B80" s="168"/>
      <c r="C80" s="169"/>
      <c r="D80" s="145"/>
      <c r="E80" s="141"/>
      <c r="F80" s="131"/>
      <c r="G80" s="132"/>
      <c r="H80" s="127">
        <f t="shared" si="1"/>
        <v>0</v>
      </c>
      <c r="I80" s="132"/>
      <c r="J80" s="132"/>
      <c r="K80" s="132"/>
      <c r="L80" s="132"/>
      <c r="M80" s="129">
        <f t="shared" si="2"/>
        <v>0</v>
      </c>
      <c r="N80" s="128" t="str">
        <f t="shared" si="3"/>
        <v/>
      </c>
      <c r="O80" s="135"/>
      <c r="P80" s="137">
        <f t="shared" si="4"/>
        <v>0</v>
      </c>
      <c r="S80" s="123" t="str">
        <f t="shared" si="5"/>
        <v/>
      </c>
      <c r="T80" s="123" t="str">
        <f t="shared" si="6"/>
        <v/>
      </c>
    </row>
    <row r="81" spans="1:20" ht="24.95" customHeight="1" x14ac:dyDescent="0.2">
      <c r="A81" s="167"/>
      <c r="B81" s="168"/>
      <c r="C81" s="169"/>
      <c r="D81" s="145"/>
      <c r="E81" s="141"/>
      <c r="F81" s="131"/>
      <c r="G81" s="132"/>
      <c r="H81" s="127">
        <f t="shared" si="1"/>
        <v>0</v>
      </c>
      <c r="I81" s="132"/>
      <c r="J81" s="132"/>
      <c r="K81" s="132"/>
      <c r="L81" s="132"/>
      <c r="M81" s="129">
        <f t="shared" si="2"/>
        <v>0</v>
      </c>
      <c r="N81" s="128" t="str">
        <f t="shared" si="3"/>
        <v/>
      </c>
      <c r="O81" s="135"/>
      <c r="P81" s="137">
        <f t="shared" si="4"/>
        <v>0</v>
      </c>
      <c r="S81" s="123" t="str">
        <f t="shared" si="5"/>
        <v/>
      </c>
      <c r="T81" s="123" t="str">
        <f t="shared" si="6"/>
        <v/>
      </c>
    </row>
    <row r="82" spans="1:20" ht="24.95" customHeight="1" x14ac:dyDescent="0.2">
      <c r="A82" s="167"/>
      <c r="B82" s="168"/>
      <c r="C82" s="169"/>
      <c r="D82" s="145"/>
      <c r="E82" s="141"/>
      <c r="F82" s="131"/>
      <c r="G82" s="132"/>
      <c r="H82" s="127">
        <f t="shared" si="1"/>
        <v>0</v>
      </c>
      <c r="I82" s="132"/>
      <c r="J82" s="132"/>
      <c r="K82" s="132"/>
      <c r="L82" s="132"/>
      <c r="M82" s="129">
        <f t="shared" si="2"/>
        <v>0</v>
      </c>
      <c r="N82" s="128" t="str">
        <f t="shared" si="3"/>
        <v/>
      </c>
      <c r="O82" s="135"/>
      <c r="P82" s="137">
        <f t="shared" si="4"/>
        <v>0</v>
      </c>
      <c r="S82" s="123" t="str">
        <f t="shared" si="5"/>
        <v/>
      </c>
      <c r="T82" s="123" t="str">
        <f t="shared" si="6"/>
        <v/>
      </c>
    </row>
    <row r="83" spans="1:20" ht="24.95" customHeight="1" x14ac:dyDescent="0.2">
      <c r="A83" s="167"/>
      <c r="B83" s="168"/>
      <c r="C83" s="169"/>
      <c r="D83" s="145"/>
      <c r="E83" s="141"/>
      <c r="F83" s="131"/>
      <c r="G83" s="132"/>
      <c r="H83" s="127">
        <f t="shared" si="1"/>
        <v>0</v>
      </c>
      <c r="I83" s="132"/>
      <c r="J83" s="132"/>
      <c r="K83" s="132"/>
      <c r="L83" s="132"/>
      <c r="M83" s="129">
        <f t="shared" si="2"/>
        <v>0</v>
      </c>
      <c r="N83" s="128" t="str">
        <f t="shared" si="3"/>
        <v/>
      </c>
      <c r="O83" s="135"/>
      <c r="P83" s="137">
        <f t="shared" si="4"/>
        <v>0</v>
      </c>
      <c r="S83" s="123" t="str">
        <f t="shared" si="5"/>
        <v/>
      </c>
      <c r="T83" s="123" t="str">
        <f t="shared" si="6"/>
        <v/>
      </c>
    </row>
    <row r="84" spans="1:20" ht="24.95" customHeight="1" x14ac:dyDescent="0.2">
      <c r="A84" s="167"/>
      <c r="B84" s="168"/>
      <c r="C84" s="169"/>
      <c r="D84" s="145"/>
      <c r="E84" s="141"/>
      <c r="F84" s="131"/>
      <c r="G84" s="132"/>
      <c r="H84" s="127">
        <f t="shared" ref="H84:H129" si="7">ROUNDDOWN(F84*G84,2)</f>
        <v>0</v>
      </c>
      <c r="I84" s="132"/>
      <c r="J84" s="132"/>
      <c r="K84" s="132"/>
      <c r="L84" s="132"/>
      <c r="M84" s="129">
        <f t="shared" ref="M84:M129" si="8">SUM(I84:L84)</f>
        <v>0</v>
      </c>
      <c r="N84" s="128" t="str">
        <f t="shared" ref="N84:N129" si="9">IF(ROUNDDOWN(F84*G84,2)-ROUNDDOWN(SUM(I84:L84),2)=0,"","zlý súčet")</f>
        <v/>
      </c>
      <c r="O84" s="135"/>
      <c r="P84" s="137">
        <f t="shared" ref="P84:P129" si="10">M84-O84</f>
        <v>0</v>
      </c>
      <c r="S84" s="123" t="str">
        <f t="shared" ref="S84:S129" si="11">IF(AND(H84&gt;0,D84=""),"nekorektne zadané údaje","")</f>
        <v/>
      </c>
      <c r="T84" s="123" t="str">
        <f t="shared" ref="T84:T129" si="12">IF(AND(S84="nekorektne zadané údaje",D84=""),1,"")</f>
        <v/>
      </c>
    </row>
    <row r="85" spans="1:20" ht="24.95" customHeight="1" x14ac:dyDescent="0.2">
      <c r="A85" s="167"/>
      <c r="B85" s="168"/>
      <c r="C85" s="169"/>
      <c r="D85" s="145"/>
      <c r="E85" s="141"/>
      <c r="F85" s="131"/>
      <c r="G85" s="132"/>
      <c r="H85" s="127">
        <f t="shared" si="7"/>
        <v>0</v>
      </c>
      <c r="I85" s="132"/>
      <c r="J85" s="132"/>
      <c r="K85" s="132"/>
      <c r="L85" s="132"/>
      <c r="M85" s="129">
        <f t="shared" si="8"/>
        <v>0</v>
      </c>
      <c r="N85" s="128" t="str">
        <f t="shared" si="9"/>
        <v/>
      </c>
      <c r="O85" s="135"/>
      <c r="P85" s="137">
        <f t="shared" si="10"/>
        <v>0</v>
      </c>
      <c r="S85" s="123" t="str">
        <f t="shared" si="11"/>
        <v/>
      </c>
      <c r="T85" s="123" t="str">
        <f t="shared" si="12"/>
        <v/>
      </c>
    </row>
    <row r="86" spans="1:20" ht="24.95" customHeight="1" x14ac:dyDescent="0.2">
      <c r="A86" s="167"/>
      <c r="B86" s="168"/>
      <c r="C86" s="169"/>
      <c r="D86" s="145"/>
      <c r="E86" s="141"/>
      <c r="F86" s="131"/>
      <c r="G86" s="132"/>
      <c r="H86" s="127">
        <f t="shared" si="7"/>
        <v>0</v>
      </c>
      <c r="I86" s="132"/>
      <c r="J86" s="132"/>
      <c r="K86" s="132"/>
      <c r="L86" s="132"/>
      <c r="M86" s="129">
        <f t="shared" si="8"/>
        <v>0</v>
      </c>
      <c r="N86" s="128" t="str">
        <f t="shared" si="9"/>
        <v/>
      </c>
      <c r="O86" s="135"/>
      <c r="P86" s="137">
        <f t="shared" si="10"/>
        <v>0</v>
      </c>
      <c r="S86" s="123" t="str">
        <f t="shared" si="11"/>
        <v/>
      </c>
      <c r="T86" s="123" t="str">
        <f t="shared" si="12"/>
        <v/>
      </c>
    </row>
    <row r="87" spans="1:20" ht="24.95" customHeight="1" x14ac:dyDescent="0.2">
      <c r="A87" s="167"/>
      <c r="B87" s="168"/>
      <c r="C87" s="169"/>
      <c r="D87" s="145"/>
      <c r="E87" s="141"/>
      <c r="F87" s="131"/>
      <c r="G87" s="132"/>
      <c r="H87" s="127">
        <f t="shared" si="7"/>
        <v>0</v>
      </c>
      <c r="I87" s="132"/>
      <c r="J87" s="132"/>
      <c r="K87" s="132"/>
      <c r="L87" s="132"/>
      <c r="M87" s="129">
        <f t="shared" si="8"/>
        <v>0</v>
      </c>
      <c r="N87" s="128" t="str">
        <f t="shared" si="9"/>
        <v/>
      </c>
      <c r="O87" s="135"/>
      <c r="P87" s="137">
        <f t="shared" si="10"/>
        <v>0</v>
      </c>
      <c r="S87" s="123" t="str">
        <f t="shared" si="11"/>
        <v/>
      </c>
      <c r="T87" s="123" t="str">
        <f t="shared" si="12"/>
        <v/>
      </c>
    </row>
    <row r="88" spans="1:20" ht="24.95" customHeight="1" x14ac:dyDescent="0.2">
      <c r="A88" s="167"/>
      <c r="B88" s="168"/>
      <c r="C88" s="169"/>
      <c r="D88" s="145"/>
      <c r="E88" s="141"/>
      <c r="F88" s="131"/>
      <c r="G88" s="132"/>
      <c r="H88" s="127">
        <f t="shared" si="7"/>
        <v>0</v>
      </c>
      <c r="I88" s="132"/>
      <c r="J88" s="132"/>
      <c r="K88" s="132"/>
      <c r="L88" s="132"/>
      <c r="M88" s="129">
        <f t="shared" si="8"/>
        <v>0</v>
      </c>
      <c r="N88" s="128" t="str">
        <f t="shared" si="9"/>
        <v/>
      </c>
      <c r="O88" s="135"/>
      <c r="P88" s="137">
        <f t="shared" si="10"/>
        <v>0</v>
      </c>
      <c r="S88" s="123" t="str">
        <f t="shared" si="11"/>
        <v/>
      </c>
      <c r="T88" s="123" t="str">
        <f t="shared" si="12"/>
        <v/>
      </c>
    </row>
    <row r="89" spans="1:20" ht="24.95" customHeight="1" x14ac:dyDescent="0.2">
      <c r="A89" s="167"/>
      <c r="B89" s="168"/>
      <c r="C89" s="169"/>
      <c r="D89" s="145"/>
      <c r="E89" s="141"/>
      <c r="F89" s="131"/>
      <c r="G89" s="132"/>
      <c r="H89" s="127">
        <f t="shared" si="7"/>
        <v>0</v>
      </c>
      <c r="I89" s="132"/>
      <c r="J89" s="132"/>
      <c r="K89" s="132"/>
      <c r="L89" s="132"/>
      <c r="M89" s="129">
        <f t="shared" si="8"/>
        <v>0</v>
      </c>
      <c r="N89" s="128" t="str">
        <f t="shared" si="9"/>
        <v/>
      </c>
      <c r="O89" s="135"/>
      <c r="P89" s="137">
        <f t="shared" si="10"/>
        <v>0</v>
      </c>
      <c r="S89" s="123" t="str">
        <f t="shared" si="11"/>
        <v/>
      </c>
      <c r="T89" s="123" t="str">
        <f t="shared" si="12"/>
        <v/>
      </c>
    </row>
    <row r="90" spans="1:20" ht="24.95" customHeight="1" x14ac:dyDescent="0.2">
      <c r="A90" s="167"/>
      <c r="B90" s="168"/>
      <c r="C90" s="169"/>
      <c r="D90" s="145"/>
      <c r="E90" s="141"/>
      <c r="F90" s="131"/>
      <c r="G90" s="132"/>
      <c r="H90" s="127">
        <f t="shared" si="7"/>
        <v>0</v>
      </c>
      <c r="I90" s="132"/>
      <c r="J90" s="132"/>
      <c r="K90" s="132"/>
      <c r="L90" s="132"/>
      <c r="M90" s="129">
        <f t="shared" si="8"/>
        <v>0</v>
      </c>
      <c r="N90" s="128" t="str">
        <f t="shared" si="9"/>
        <v/>
      </c>
      <c r="O90" s="135"/>
      <c r="P90" s="137">
        <f t="shared" si="10"/>
        <v>0</v>
      </c>
      <c r="S90" s="123" t="str">
        <f t="shared" si="11"/>
        <v/>
      </c>
      <c r="T90" s="123" t="str">
        <f t="shared" si="12"/>
        <v/>
      </c>
    </row>
    <row r="91" spans="1:20" ht="24.95" customHeight="1" x14ac:dyDescent="0.2">
      <c r="A91" s="167"/>
      <c r="B91" s="168"/>
      <c r="C91" s="169"/>
      <c r="D91" s="145"/>
      <c r="E91" s="141"/>
      <c r="F91" s="131"/>
      <c r="G91" s="132"/>
      <c r="H91" s="127">
        <f t="shared" si="7"/>
        <v>0</v>
      </c>
      <c r="I91" s="132"/>
      <c r="J91" s="132"/>
      <c r="K91" s="132"/>
      <c r="L91" s="132"/>
      <c r="M91" s="129">
        <f t="shared" si="8"/>
        <v>0</v>
      </c>
      <c r="N91" s="128" t="str">
        <f t="shared" si="9"/>
        <v/>
      </c>
      <c r="O91" s="135"/>
      <c r="P91" s="137">
        <f t="shared" si="10"/>
        <v>0</v>
      </c>
      <c r="S91" s="123" t="str">
        <f t="shared" si="11"/>
        <v/>
      </c>
      <c r="T91" s="123" t="str">
        <f t="shared" si="12"/>
        <v/>
      </c>
    </row>
    <row r="92" spans="1:20" ht="24.95" customHeight="1" x14ac:dyDescent="0.2">
      <c r="A92" s="167"/>
      <c r="B92" s="168"/>
      <c r="C92" s="169"/>
      <c r="D92" s="145"/>
      <c r="E92" s="141"/>
      <c r="F92" s="131"/>
      <c r="G92" s="132"/>
      <c r="H92" s="127">
        <f t="shared" si="7"/>
        <v>0</v>
      </c>
      <c r="I92" s="132"/>
      <c r="J92" s="132"/>
      <c r="K92" s="132"/>
      <c r="L92" s="132"/>
      <c r="M92" s="129">
        <f t="shared" si="8"/>
        <v>0</v>
      </c>
      <c r="N92" s="128" t="str">
        <f t="shared" si="9"/>
        <v/>
      </c>
      <c r="O92" s="135"/>
      <c r="P92" s="137">
        <f t="shared" si="10"/>
        <v>0</v>
      </c>
      <c r="S92" s="123" t="str">
        <f t="shared" si="11"/>
        <v/>
      </c>
      <c r="T92" s="123" t="str">
        <f t="shared" si="12"/>
        <v/>
      </c>
    </row>
    <row r="93" spans="1:20" ht="24.95" customHeight="1" x14ac:dyDescent="0.2">
      <c r="A93" s="167"/>
      <c r="B93" s="168"/>
      <c r="C93" s="169"/>
      <c r="D93" s="145"/>
      <c r="E93" s="141"/>
      <c r="F93" s="131"/>
      <c r="G93" s="132"/>
      <c r="H93" s="127">
        <f t="shared" si="7"/>
        <v>0</v>
      </c>
      <c r="I93" s="132"/>
      <c r="J93" s="132"/>
      <c r="K93" s="132"/>
      <c r="L93" s="132"/>
      <c r="M93" s="129">
        <f t="shared" si="8"/>
        <v>0</v>
      </c>
      <c r="N93" s="128" t="str">
        <f t="shared" si="9"/>
        <v/>
      </c>
      <c r="O93" s="135"/>
      <c r="P93" s="137">
        <f t="shared" si="10"/>
        <v>0</v>
      </c>
      <c r="S93" s="123" t="str">
        <f t="shared" si="11"/>
        <v/>
      </c>
      <c r="T93" s="123" t="str">
        <f t="shared" si="12"/>
        <v/>
      </c>
    </row>
    <row r="94" spans="1:20" ht="24.95" customHeight="1" x14ac:dyDescent="0.2">
      <c r="A94" s="167"/>
      <c r="B94" s="168"/>
      <c r="C94" s="169"/>
      <c r="D94" s="145"/>
      <c r="E94" s="141"/>
      <c r="F94" s="131"/>
      <c r="G94" s="132"/>
      <c r="H94" s="127">
        <f t="shared" si="7"/>
        <v>0</v>
      </c>
      <c r="I94" s="132"/>
      <c r="J94" s="132"/>
      <c r="K94" s="132"/>
      <c r="L94" s="132"/>
      <c r="M94" s="129">
        <f t="shared" si="8"/>
        <v>0</v>
      </c>
      <c r="N94" s="128" t="str">
        <f t="shared" si="9"/>
        <v/>
      </c>
      <c r="O94" s="135"/>
      <c r="P94" s="137">
        <f t="shared" si="10"/>
        <v>0</v>
      </c>
      <c r="S94" s="123" t="str">
        <f t="shared" si="11"/>
        <v/>
      </c>
      <c r="T94" s="123" t="str">
        <f t="shared" si="12"/>
        <v/>
      </c>
    </row>
    <row r="95" spans="1:20" ht="24.95" customHeight="1" x14ac:dyDescent="0.2">
      <c r="A95" s="167"/>
      <c r="B95" s="168"/>
      <c r="C95" s="169"/>
      <c r="D95" s="145"/>
      <c r="E95" s="141"/>
      <c r="F95" s="131"/>
      <c r="G95" s="132"/>
      <c r="H95" s="127">
        <f t="shared" si="7"/>
        <v>0</v>
      </c>
      <c r="I95" s="132"/>
      <c r="J95" s="132"/>
      <c r="K95" s="132"/>
      <c r="L95" s="132"/>
      <c r="M95" s="129">
        <f t="shared" si="8"/>
        <v>0</v>
      </c>
      <c r="N95" s="128" t="str">
        <f t="shared" si="9"/>
        <v/>
      </c>
      <c r="O95" s="135"/>
      <c r="P95" s="137">
        <f t="shared" si="10"/>
        <v>0</v>
      </c>
      <c r="S95" s="123" t="str">
        <f t="shared" si="11"/>
        <v/>
      </c>
      <c r="T95" s="123" t="str">
        <f t="shared" si="12"/>
        <v/>
      </c>
    </row>
    <row r="96" spans="1:20" ht="24.95" customHeight="1" x14ac:dyDescent="0.2">
      <c r="A96" s="167"/>
      <c r="B96" s="168"/>
      <c r="C96" s="169"/>
      <c r="D96" s="145"/>
      <c r="E96" s="141"/>
      <c r="F96" s="131"/>
      <c r="G96" s="132"/>
      <c r="H96" s="127">
        <f t="shared" si="7"/>
        <v>0</v>
      </c>
      <c r="I96" s="132"/>
      <c r="J96" s="132"/>
      <c r="K96" s="132"/>
      <c r="L96" s="132"/>
      <c r="M96" s="129">
        <f t="shared" si="8"/>
        <v>0</v>
      </c>
      <c r="N96" s="128" t="str">
        <f t="shared" si="9"/>
        <v/>
      </c>
      <c r="O96" s="135"/>
      <c r="P96" s="137">
        <f t="shared" si="10"/>
        <v>0</v>
      </c>
      <c r="S96" s="123" t="str">
        <f t="shared" si="11"/>
        <v/>
      </c>
      <c r="T96" s="123" t="str">
        <f t="shared" si="12"/>
        <v/>
      </c>
    </row>
    <row r="97" spans="1:20" ht="24.95" customHeight="1" x14ac:dyDescent="0.2">
      <c r="A97" s="167"/>
      <c r="B97" s="168"/>
      <c r="C97" s="169"/>
      <c r="D97" s="145"/>
      <c r="E97" s="141"/>
      <c r="F97" s="131"/>
      <c r="G97" s="132"/>
      <c r="H97" s="127">
        <f t="shared" si="7"/>
        <v>0</v>
      </c>
      <c r="I97" s="132"/>
      <c r="J97" s="132"/>
      <c r="K97" s="132"/>
      <c r="L97" s="132"/>
      <c r="M97" s="129">
        <f t="shared" si="8"/>
        <v>0</v>
      </c>
      <c r="N97" s="128" t="str">
        <f t="shared" si="9"/>
        <v/>
      </c>
      <c r="O97" s="135"/>
      <c r="P97" s="137">
        <f t="shared" si="10"/>
        <v>0</v>
      </c>
      <c r="S97" s="123" t="str">
        <f t="shared" si="11"/>
        <v/>
      </c>
      <c r="T97" s="123" t="str">
        <f t="shared" si="12"/>
        <v/>
      </c>
    </row>
    <row r="98" spans="1:20" ht="24.95" customHeight="1" x14ac:dyDescent="0.2">
      <c r="A98" s="167"/>
      <c r="B98" s="168"/>
      <c r="C98" s="169"/>
      <c r="D98" s="145"/>
      <c r="E98" s="141"/>
      <c r="F98" s="131"/>
      <c r="G98" s="132"/>
      <c r="H98" s="127">
        <f t="shared" si="7"/>
        <v>0</v>
      </c>
      <c r="I98" s="132"/>
      <c r="J98" s="132"/>
      <c r="K98" s="132"/>
      <c r="L98" s="132"/>
      <c r="M98" s="129">
        <f t="shared" si="8"/>
        <v>0</v>
      </c>
      <c r="N98" s="128" t="str">
        <f t="shared" si="9"/>
        <v/>
      </c>
      <c r="O98" s="135"/>
      <c r="P98" s="137">
        <f t="shared" si="10"/>
        <v>0</v>
      </c>
      <c r="S98" s="123" t="str">
        <f t="shared" si="11"/>
        <v/>
      </c>
      <c r="T98" s="123" t="str">
        <f t="shared" si="12"/>
        <v/>
      </c>
    </row>
    <row r="99" spans="1:20" ht="24.95" customHeight="1" x14ac:dyDescent="0.2">
      <c r="A99" s="167"/>
      <c r="B99" s="168"/>
      <c r="C99" s="169"/>
      <c r="D99" s="145"/>
      <c r="E99" s="141"/>
      <c r="F99" s="131"/>
      <c r="G99" s="132"/>
      <c r="H99" s="127">
        <f t="shared" si="7"/>
        <v>0</v>
      </c>
      <c r="I99" s="132"/>
      <c r="J99" s="132"/>
      <c r="K99" s="132"/>
      <c r="L99" s="132"/>
      <c r="M99" s="129">
        <f t="shared" si="8"/>
        <v>0</v>
      </c>
      <c r="N99" s="128" t="str">
        <f t="shared" si="9"/>
        <v/>
      </c>
      <c r="O99" s="135"/>
      <c r="P99" s="137">
        <f t="shared" si="10"/>
        <v>0</v>
      </c>
      <c r="S99" s="123" t="str">
        <f t="shared" si="11"/>
        <v/>
      </c>
      <c r="T99" s="123" t="str">
        <f t="shared" si="12"/>
        <v/>
      </c>
    </row>
    <row r="100" spans="1:20" ht="24.95" customHeight="1" x14ac:dyDescent="0.2">
      <c r="A100" s="167"/>
      <c r="B100" s="168"/>
      <c r="C100" s="169"/>
      <c r="D100" s="145"/>
      <c r="E100" s="141"/>
      <c r="F100" s="131"/>
      <c r="G100" s="132"/>
      <c r="H100" s="127">
        <f t="shared" si="7"/>
        <v>0</v>
      </c>
      <c r="I100" s="132"/>
      <c r="J100" s="132"/>
      <c r="K100" s="132"/>
      <c r="L100" s="132"/>
      <c r="M100" s="129">
        <f t="shared" si="8"/>
        <v>0</v>
      </c>
      <c r="N100" s="128" t="str">
        <f t="shared" si="9"/>
        <v/>
      </c>
      <c r="O100" s="135"/>
      <c r="P100" s="137">
        <f t="shared" si="10"/>
        <v>0</v>
      </c>
      <c r="S100" s="123" t="str">
        <f t="shared" si="11"/>
        <v/>
      </c>
      <c r="T100" s="123" t="str">
        <f t="shared" si="12"/>
        <v/>
      </c>
    </row>
    <row r="101" spans="1:20" ht="24.95" customHeight="1" x14ac:dyDescent="0.2">
      <c r="A101" s="167"/>
      <c r="B101" s="168"/>
      <c r="C101" s="169"/>
      <c r="D101" s="145"/>
      <c r="E101" s="141"/>
      <c r="F101" s="131"/>
      <c r="G101" s="132"/>
      <c r="H101" s="127">
        <f t="shared" si="7"/>
        <v>0</v>
      </c>
      <c r="I101" s="132"/>
      <c r="J101" s="132"/>
      <c r="K101" s="132"/>
      <c r="L101" s="132"/>
      <c r="M101" s="129">
        <f t="shared" si="8"/>
        <v>0</v>
      </c>
      <c r="N101" s="128" t="str">
        <f t="shared" si="9"/>
        <v/>
      </c>
      <c r="O101" s="135"/>
      <c r="P101" s="137">
        <f t="shared" si="10"/>
        <v>0</v>
      </c>
      <c r="S101" s="123" t="str">
        <f t="shared" si="11"/>
        <v/>
      </c>
      <c r="T101" s="123" t="str">
        <f t="shared" si="12"/>
        <v/>
      </c>
    </row>
    <row r="102" spans="1:20" ht="24.95" customHeight="1" x14ac:dyDescent="0.2">
      <c r="A102" s="167"/>
      <c r="B102" s="168"/>
      <c r="C102" s="169"/>
      <c r="D102" s="145"/>
      <c r="E102" s="141"/>
      <c r="F102" s="131"/>
      <c r="G102" s="132"/>
      <c r="H102" s="127">
        <f t="shared" si="7"/>
        <v>0</v>
      </c>
      <c r="I102" s="132"/>
      <c r="J102" s="132"/>
      <c r="K102" s="132"/>
      <c r="L102" s="132"/>
      <c r="M102" s="129">
        <f t="shared" si="8"/>
        <v>0</v>
      </c>
      <c r="N102" s="128" t="str">
        <f t="shared" si="9"/>
        <v/>
      </c>
      <c r="O102" s="135"/>
      <c r="P102" s="137">
        <f t="shared" si="10"/>
        <v>0</v>
      </c>
      <c r="S102" s="123" t="str">
        <f t="shared" si="11"/>
        <v/>
      </c>
      <c r="T102" s="123" t="str">
        <f t="shared" si="12"/>
        <v/>
      </c>
    </row>
    <row r="103" spans="1:20" ht="24.95" customHeight="1" x14ac:dyDescent="0.2">
      <c r="A103" s="167"/>
      <c r="B103" s="168"/>
      <c r="C103" s="169"/>
      <c r="D103" s="145"/>
      <c r="E103" s="141"/>
      <c r="F103" s="131"/>
      <c r="G103" s="132"/>
      <c r="H103" s="127">
        <f t="shared" si="7"/>
        <v>0</v>
      </c>
      <c r="I103" s="132"/>
      <c r="J103" s="132"/>
      <c r="K103" s="132"/>
      <c r="L103" s="132"/>
      <c r="M103" s="129">
        <f t="shared" si="8"/>
        <v>0</v>
      </c>
      <c r="N103" s="128" t="str">
        <f t="shared" si="9"/>
        <v/>
      </c>
      <c r="O103" s="135"/>
      <c r="P103" s="137">
        <f t="shared" si="10"/>
        <v>0</v>
      </c>
      <c r="S103" s="123" t="str">
        <f t="shared" si="11"/>
        <v/>
      </c>
      <c r="T103" s="123" t="str">
        <f t="shared" si="12"/>
        <v/>
      </c>
    </row>
    <row r="104" spans="1:20" ht="24.95" customHeight="1" x14ac:dyDescent="0.2">
      <c r="A104" s="167"/>
      <c r="B104" s="168"/>
      <c r="C104" s="169"/>
      <c r="D104" s="145"/>
      <c r="E104" s="141"/>
      <c r="F104" s="131"/>
      <c r="G104" s="132"/>
      <c r="H104" s="127">
        <f t="shared" si="7"/>
        <v>0</v>
      </c>
      <c r="I104" s="132"/>
      <c r="J104" s="132"/>
      <c r="K104" s="132"/>
      <c r="L104" s="132"/>
      <c r="M104" s="129">
        <f t="shared" si="8"/>
        <v>0</v>
      </c>
      <c r="N104" s="128" t="str">
        <f t="shared" si="9"/>
        <v/>
      </c>
      <c r="O104" s="135"/>
      <c r="P104" s="137">
        <f t="shared" si="10"/>
        <v>0</v>
      </c>
      <c r="S104" s="123" t="str">
        <f t="shared" si="11"/>
        <v/>
      </c>
      <c r="T104" s="123" t="str">
        <f t="shared" si="12"/>
        <v/>
      </c>
    </row>
    <row r="105" spans="1:20" ht="24.95" customHeight="1" x14ac:dyDescent="0.2">
      <c r="A105" s="167"/>
      <c r="B105" s="168"/>
      <c r="C105" s="169"/>
      <c r="D105" s="145"/>
      <c r="E105" s="141"/>
      <c r="F105" s="131"/>
      <c r="G105" s="132"/>
      <c r="H105" s="127">
        <f t="shared" si="7"/>
        <v>0</v>
      </c>
      <c r="I105" s="132"/>
      <c r="J105" s="132"/>
      <c r="K105" s="132"/>
      <c r="L105" s="132"/>
      <c r="M105" s="129">
        <f t="shared" si="8"/>
        <v>0</v>
      </c>
      <c r="N105" s="128" t="str">
        <f t="shared" si="9"/>
        <v/>
      </c>
      <c r="O105" s="135"/>
      <c r="P105" s="137">
        <f t="shared" si="10"/>
        <v>0</v>
      </c>
      <c r="S105" s="123" t="str">
        <f t="shared" si="11"/>
        <v/>
      </c>
      <c r="T105" s="123" t="str">
        <f t="shared" si="12"/>
        <v/>
      </c>
    </row>
    <row r="106" spans="1:20" ht="24.95" customHeight="1" x14ac:dyDescent="0.2">
      <c r="A106" s="167"/>
      <c r="B106" s="168"/>
      <c r="C106" s="169"/>
      <c r="D106" s="145"/>
      <c r="E106" s="141"/>
      <c r="F106" s="131"/>
      <c r="G106" s="132"/>
      <c r="H106" s="127">
        <f t="shared" si="7"/>
        <v>0</v>
      </c>
      <c r="I106" s="132"/>
      <c r="J106" s="132"/>
      <c r="K106" s="132"/>
      <c r="L106" s="132"/>
      <c r="M106" s="129">
        <f t="shared" si="8"/>
        <v>0</v>
      </c>
      <c r="N106" s="128" t="str">
        <f t="shared" si="9"/>
        <v/>
      </c>
      <c r="O106" s="135"/>
      <c r="P106" s="137">
        <f t="shared" si="10"/>
        <v>0</v>
      </c>
      <c r="S106" s="123" t="str">
        <f t="shared" si="11"/>
        <v/>
      </c>
      <c r="T106" s="123" t="str">
        <f t="shared" si="12"/>
        <v/>
      </c>
    </row>
    <row r="107" spans="1:20" ht="24.95" customHeight="1" x14ac:dyDescent="0.2">
      <c r="A107" s="167"/>
      <c r="B107" s="168"/>
      <c r="C107" s="169"/>
      <c r="D107" s="145"/>
      <c r="E107" s="141"/>
      <c r="F107" s="131"/>
      <c r="G107" s="132"/>
      <c r="H107" s="127">
        <f t="shared" si="7"/>
        <v>0</v>
      </c>
      <c r="I107" s="132"/>
      <c r="J107" s="132"/>
      <c r="K107" s="132"/>
      <c r="L107" s="132"/>
      <c r="M107" s="129">
        <f t="shared" si="8"/>
        <v>0</v>
      </c>
      <c r="N107" s="128" t="str">
        <f t="shared" si="9"/>
        <v/>
      </c>
      <c r="O107" s="135"/>
      <c r="P107" s="137">
        <f t="shared" si="10"/>
        <v>0</v>
      </c>
      <c r="S107" s="123" t="str">
        <f t="shared" si="11"/>
        <v/>
      </c>
      <c r="T107" s="123" t="str">
        <f t="shared" si="12"/>
        <v/>
      </c>
    </row>
    <row r="108" spans="1:20" ht="24.95" customHeight="1" x14ac:dyDescent="0.2">
      <c r="A108" s="167"/>
      <c r="B108" s="168"/>
      <c r="C108" s="169"/>
      <c r="D108" s="145"/>
      <c r="E108" s="141"/>
      <c r="F108" s="131"/>
      <c r="G108" s="132"/>
      <c r="H108" s="127">
        <f t="shared" si="7"/>
        <v>0</v>
      </c>
      <c r="I108" s="132"/>
      <c r="J108" s="132"/>
      <c r="K108" s="132"/>
      <c r="L108" s="132"/>
      <c r="M108" s="129">
        <f t="shared" si="8"/>
        <v>0</v>
      </c>
      <c r="N108" s="128" t="str">
        <f t="shared" si="9"/>
        <v/>
      </c>
      <c r="O108" s="135"/>
      <c r="P108" s="137">
        <f t="shared" si="10"/>
        <v>0</v>
      </c>
      <c r="S108" s="123" t="str">
        <f t="shared" si="11"/>
        <v/>
      </c>
      <c r="T108" s="123" t="str">
        <f t="shared" si="12"/>
        <v/>
      </c>
    </row>
    <row r="109" spans="1:20" ht="24.95" customHeight="1" x14ac:dyDescent="0.2">
      <c r="A109" s="167"/>
      <c r="B109" s="168"/>
      <c r="C109" s="169"/>
      <c r="D109" s="145"/>
      <c r="E109" s="141"/>
      <c r="F109" s="131"/>
      <c r="G109" s="132"/>
      <c r="H109" s="127">
        <f t="shared" si="7"/>
        <v>0</v>
      </c>
      <c r="I109" s="132"/>
      <c r="J109" s="132"/>
      <c r="K109" s="132"/>
      <c r="L109" s="132"/>
      <c r="M109" s="129">
        <f t="shared" si="8"/>
        <v>0</v>
      </c>
      <c r="N109" s="128" t="str">
        <f t="shared" si="9"/>
        <v/>
      </c>
      <c r="O109" s="135"/>
      <c r="P109" s="137">
        <f t="shared" si="10"/>
        <v>0</v>
      </c>
      <c r="S109" s="123" t="str">
        <f t="shared" si="11"/>
        <v/>
      </c>
      <c r="T109" s="123" t="str">
        <f t="shared" si="12"/>
        <v/>
      </c>
    </row>
    <row r="110" spans="1:20" ht="24.95" customHeight="1" x14ac:dyDescent="0.2">
      <c r="A110" s="167"/>
      <c r="B110" s="168"/>
      <c r="C110" s="169"/>
      <c r="D110" s="145"/>
      <c r="E110" s="141"/>
      <c r="F110" s="131"/>
      <c r="G110" s="132"/>
      <c r="H110" s="127">
        <f t="shared" si="7"/>
        <v>0</v>
      </c>
      <c r="I110" s="132"/>
      <c r="J110" s="132"/>
      <c r="K110" s="132"/>
      <c r="L110" s="132"/>
      <c r="M110" s="129">
        <f t="shared" si="8"/>
        <v>0</v>
      </c>
      <c r="N110" s="128" t="str">
        <f t="shared" si="9"/>
        <v/>
      </c>
      <c r="O110" s="135"/>
      <c r="P110" s="137">
        <f t="shared" si="10"/>
        <v>0</v>
      </c>
      <c r="S110" s="123" t="str">
        <f t="shared" si="11"/>
        <v/>
      </c>
      <c r="T110" s="123" t="str">
        <f t="shared" si="12"/>
        <v/>
      </c>
    </row>
    <row r="111" spans="1:20" ht="24.95" customHeight="1" x14ac:dyDescent="0.2">
      <c r="A111" s="167"/>
      <c r="B111" s="168"/>
      <c r="C111" s="169"/>
      <c r="D111" s="145"/>
      <c r="E111" s="141"/>
      <c r="F111" s="131"/>
      <c r="G111" s="132"/>
      <c r="H111" s="127">
        <f t="shared" si="7"/>
        <v>0</v>
      </c>
      <c r="I111" s="132"/>
      <c r="J111" s="132"/>
      <c r="K111" s="132"/>
      <c r="L111" s="132"/>
      <c r="M111" s="129">
        <f t="shared" si="8"/>
        <v>0</v>
      </c>
      <c r="N111" s="128" t="str">
        <f t="shared" si="9"/>
        <v/>
      </c>
      <c r="O111" s="135"/>
      <c r="P111" s="137">
        <f t="shared" si="10"/>
        <v>0</v>
      </c>
      <c r="S111" s="123" t="str">
        <f t="shared" si="11"/>
        <v/>
      </c>
      <c r="T111" s="123" t="str">
        <f t="shared" si="12"/>
        <v/>
      </c>
    </row>
    <row r="112" spans="1:20" ht="24.95" customHeight="1" x14ac:dyDescent="0.2">
      <c r="A112" s="167"/>
      <c r="B112" s="168"/>
      <c r="C112" s="169"/>
      <c r="D112" s="145"/>
      <c r="E112" s="141"/>
      <c r="F112" s="131"/>
      <c r="G112" s="132"/>
      <c r="H112" s="127">
        <f t="shared" si="7"/>
        <v>0</v>
      </c>
      <c r="I112" s="132"/>
      <c r="J112" s="132"/>
      <c r="K112" s="132"/>
      <c r="L112" s="132"/>
      <c r="M112" s="129">
        <f t="shared" si="8"/>
        <v>0</v>
      </c>
      <c r="N112" s="128" t="str">
        <f t="shared" si="9"/>
        <v/>
      </c>
      <c r="O112" s="135"/>
      <c r="P112" s="137">
        <f t="shared" si="10"/>
        <v>0</v>
      </c>
      <c r="S112" s="123" t="str">
        <f t="shared" si="11"/>
        <v/>
      </c>
      <c r="T112" s="123" t="str">
        <f t="shared" si="12"/>
        <v/>
      </c>
    </row>
    <row r="113" spans="1:20" ht="24.95" customHeight="1" x14ac:dyDescent="0.2">
      <c r="A113" s="167"/>
      <c r="B113" s="168"/>
      <c r="C113" s="169"/>
      <c r="D113" s="145"/>
      <c r="E113" s="141"/>
      <c r="F113" s="131"/>
      <c r="G113" s="132"/>
      <c r="H113" s="127">
        <f t="shared" si="7"/>
        <v>0</v>
      </c>
      <c r="I113" s="132"/>
      <c r="J113" s="132"/>
      <c r="K113" s="132"/>
      <c r="L113" s="132"/>
      <c r="M113" s="129">
        <f t="shared" si="8"/>
        <v>0</v>
      </c>
      <c r="N113" s="128" t="str">
        <f t="shared" si="9"/>
        <v/>
      </c>
      <c r="O113" s="135"/>
      <c r="P113" s="137">
        <f t="shared" si="10"/>
        <v>0</v>
      </c>
      <c r="S113" s="123" t="str">
        <f t="shared" si="11"/>
        <v/>
      </c>
      <c r="T113" s="123" t="str">
        <f t="shared" si="12"/>
        <v/>
      </c>
    </row>
    <row r="114" spans="1:20" ht="24.95" customHeight="1" x14ac:dyDescent="0.2">
      <c r="A114" s="167"/>
      <c r="B114" s="168"/>
      <c r="C114" s="169"/>
      <c r="D114" s="145"/>
      <c r="E114" s="141"/>
      <c r="F114" s="131"/>
      <c r="G114" s="132"/>
      <c r="H114" s="127">
        <f t="shared" si="7"/>
        <v>0</v>
      </c>
      <c r="I114" s="132"/>
      <c r="J114" s="132"/>
      <c r="K114" s="132"/>
      <c r="L114" s="132"/>
      <c r="M114" s="129">
        <f t="shared" si="8"/>
        <v>0</v>
      </c>
      <c r="N114" s="128" t="str">
        <f t="shared" si="9"/>
        <v/>
      </c>
      <c r="O114" s="135"/>
      <c r="P114" s="137">
        <f t="shared" si="10"/>
        <v>0</v>
      </c>
      <c r="S114" s="123" t="str">
        <f t="shared" si="11"/>
        <v/>
      </c>
      <c r="T114" s="123" t="str">
        <f t="shared" si="12"/>
        <v/>
      </c>
    </row>
    <row r="115" spans="1:20" ht="24.95" customHeight="1" x14ac:dyDescent="0.2">
      <c r="A115" s="167"/>
      <c r="B115" s="168"/>
      <c r="C115" s="169"/>
      <c r="D115" s="145"/>
      <c r="E115" s="141"/>
      <c r="F115" s="131"/>
      <c r="G115" s="132"/>
      <c r="H115" s="127">
        <f t="shared" si="7"/>
        <v>0</v>
      </c>
      <c r="I115" s="132"/>
      <c r="J115" s="132"/>
      <c r="K115" s="132"/>
      <c r="L115" s="132"/>
      <c r="M115" s="129">
        <f t="shared" si="8"/>
        <v>0</v>
      </c>
      <c r="N115" s="128" t="str">
        <f t="shared" si="9"/>
        <v/>
      </c>
      <c r="O115" s="135"/>
      <c r="P115" s="137">
        <f t="shared" si="10"/>
        <v>0</v>
      </c>
      <c r="S115" s="123" t="str">
        <f t="shared" si="11"/>
        <v/>
      </c>
      <c r="T115" s="123" t="str">
        <f t="shared" si="12"/>
        <v/>
      </c>
    </row>
    <row r="116" spans="1:20" ht="24.95" customHeight="1" x14ac:dyDescent="0.2">
      <c r="A116" s="167"/>
      <c r="B116" s="168"/>
      <c r="C116" s="169"/>
      <c r="D116" s="145"/>
      <c r="E116" s="141"/>
      <c r="F116" s="131"/>
      <c r="G116" s="132"/>
      <c r="H116" s="127">
        <f t="shared" si="7"/>
        <v>0</v>
      </c>
      <c r="I116" s="132"/>
      <c r="J116" s="132"/>
      <c r="K116" s="132"/>
      <c r="L116" s="132"/>
      <c r="M116" s="129">
        <f t="shared" si="8"/>
        <v>0</v>
      </c>
      <c r="N116" s="128" t="str">
        <f t="shared" si="9"/>
        <v/>
      </c>
      <c r="O116" s="135"/>
      <c r="P116" s="137">
        <f t="shared" si="10"/>
        <v>0</v>
      </c>
      <c r="S116" s="123" t="str">
        <f t="shared" si="11"/>
        <v/>
      </c>
      <c r="T116" s="123" t="str">
        <f t="shared" si="12"/>
        <v/>
      </c>
    </row>
    <row r="117" spans="1:20" ht="24.95" customHeight="1" x14ac:dyDescent="0.2">
      <c r="A117" s="167"/>
      <c r="B117" s="168"/>
      <c r="C117" s="169"/>
      <c r="D117" s="145"/>
      <c r="E117" s="141"/>
      <c r="F117" s="131"/>
      <c r="G117" s="132"/>
      <c r="H117" s="127">
        <f t="shared" si="7"/>
        <v>0</v>
      </c>
      <c r="I117" s="132"/>
      <c r="J117" s="132"/>
      <c r="K117" s="132"/>
      <c r="L117" s="132"/>
      <c r="M117" s="129">
        <f t="shared" si="8"/>
        <v>0</v>
      </c>
      <c r="N117" s="128" t="str">
        <f t="shared" si="9"/>
        <v/>
      </c>
      <c r="O117" s="135"/>
      <c r="P117" s="137">
        <f t="shared" si="10"/>
        <v>0</v>
      </c>
      <c r="S117" s="123" t="str">
        <f t="shared" si="11"/>
        <v/>
      </c>
      <c r="T117" s="123" t="str">
        <f t="shared" si="12"/>
        <v/>
      </c>
    </row>
    <row r="118" spans="1:20" ht="24.95" customHeight="1" x14ac:dyDescent="0.2">
      <c r="A118" s="167"/>
      <c r="B118" s="168"/>
      <c r="C118" s="169"/>
      <c r="D118" s="145"/>
      <c r="E118" s="141"/>
      <c r="F118" s="131"/>
      <c r="G118" s="132"/>
      <c r="H118" s="127">
        <f t="shared" si="7"/>
        <v>0</v>
      </c>
      <c r="I118" s="132"/>
      <c r="J118" s="132"/>
      <c r="K118" s="132"/>
      <c r="L118" s="132"/>
      <c r="M118" s="129">
        <f t="shared" si="8"/>
        <v>0</v>
      </c>
      <c r="N118" s="128" t="str">
        <f t="shared" si="9"/>
        <v/>
      </c>
      <c r="O118" s="135"/>
      <c r="P118" s="137">
        <f t="shared" si="10"/>
        <v>0</v>
      </c>
      <c r="S118" s="123" t="str">
        <f t="shared" si="11"/>
        <v/>
      </c>
      <c r="T118" s="123" t="str">
        <f t="shared" si="12"/>
        <v/>
      </c>
    </row>
    <row r="119" spans="1:20" ht="24.95" customHeight="1" x14ac:dyDescent="0.2">
      <c r="A119" s="167"/>
      <c r="B119" s="168"/>
      <c r="C119" s="169"/>
      <c r="D119" s="145"/>
      <c r="E119" s="141"/>
      <c r="F119" s="131"/>
      <c r="G119" s="132"/>
      <c r="H119" s="127">
        <f t="shared" si="7"/>
        <v>0</v>
      </c>
      <c r="I119" s="132"/>
      <c r="J119" s="132"/>
      <c r="K119" s="132"/>
      <c r="L119" s="132"/>
      <c r="M119" s="129">
        <f t="shared" si="8"/>
        <v>0</v>
      </c>
      <c r="N119" s="128" t="str">
        <f t="shared" si="9"/>
        <v/>
      </c>
      <c r="O119" s="135"/>
      <c r="P119" s="137">
        <f t="shared" si="10"/>
        <v>0</v>
      </c>
      <c r="S119" s="123" t="str">
        <f t="shared" si="11"/>
        <v/>
      </c>
      <c r="T119" s="123" t="str">
        <f t="shared" si="12"/>
        <v/>
      </c>
    </row>
    <row r="120" spans="1:20" ht="24.95" customHeight="1" x14ac:dyDescent="0.2">
      <c r="A120" s="167"/>
      <c r="B120" s="168"/>
      <c r="C120" s="169"/>
      <c r="D120" s="145"/>
      <c r="E120" s="141"/>
      <c r="F120" s="131"/>
      <c r="G120" s="132"/>
      <c r="H120" s="127">
        <f t="shared" si="7"/>
        <v>0</v>
      </c>
      <c r="I120" s="132"/>
      <c r="J120" s="132"/>
      <c r="K120" s="132"/>
      <c r="L120" s="132"/>
      <c r="M120" s="129">
        <f t="shared" si="8"/>
        <v>0</v>
      </c>
      <c r="N120" s="128" t="str">
        <f t="shared" si="9"/>
        <v/>
      </c>
      <c r="O120" s="135"/>
      <c r="P120" s="137">
        <f t="shared" si="10"/>
        <v>0</v>
      </c>
      <c r="S120" s="123" t="str">
        <f t="shared" si="11"/>
        <v/>
      </c>
      <c r="T120" s="123" t="str">
        <f t="shared" si="12"/>
        <v/>
      </c>
    </row>
    <row r="121" spans="1:20" ht="24.95" customHeight="1" x14ac:dyDescent="0.2">
      <c r="A121" s="167"/>
      <c r="B121" s="168"/>
      <c r="C121" s="169"/>
      <c r="D121" s="145"/>
      <c r="E121" s="141"/>
      <c r="F121" s="131"/>
      <c r="G121" s="132"/>
      <c r="H121" s="127">
        <f t="shared" si="7"/>
        <v>0</v>
      </c>
      <c r="I121" s="132"/>
      <c r="J121" s="132"/>
      <c r="K121" s="132"/>
      <c r="L121" s="132"/>
      <c r="M121" s="129">
        <f t="shared" si="8"/>
        <v>0</v>
      </c>
      <c r="N121" s="128" t="str">
        <f t="shared" si="9"/>
        <v/>
      </c>
      <c r="O121" s="135"/>
      <c r="P121" s="137">
        <f t="shared" si="10"/>
        <v>0</v>
      </c>
      <c r="S121" s="123" t="str">
        <f t="shared" si="11"/>
        <v/>
      </c>
      <c r="T121" s="123" t="str">
        <f t="shared" si="12"/>
        <v/>
      </c>
    </row>
    <row r="122" spans="1:20" ht="24.95" customHeight="1" x14ac:dyDescent="0.2">
      <c r="A122" s="167"/>
      <c r="B122" s="168"/>
      <c r="C122" s="169"/>
      <c r="D122" s="145"/>
      <c r="E122" s="141"/>
      <c r="F122" s="131"/>
      <c r="G122" s="132"/>
      <c r="H122" s="127">
        <f t="shared" si="7"/>
        <v>0</v>
      </c>
      <c r="I122" s="132"/>
      <c r="J122" s="132"/>
      <c r="K122" s="132"/>
      <c r="L122" s="132"/>
      <c r="M122" s="129">
        <f t="shared" si="8"/>
        <v>0</v>
      </c>
      <c r="N122" s="128" t="str">
        <f t="shared" si="9"/>
        <v/>
      </c>
      <c r="O122" s="135"/>
      <c r="P122" s="137">
        <f t="shared" si="10"/>
        <v>0</v>
      </c>
      <c r="S122" s="123" t="str">
        <f t="shared" si="11"/>
        <v/>
      </c>
      <c r="T122" s="123" t="str">
        <f t="shared" si="12"/>
        <v/>
      </c>
    </row>
    <row r="123" spans="1:20" ht="24.95" customHeight="1" x14ac:dyDescent="0.2">
      <c r="A123" s="167"/>
      <c r="B123" s="168"/>
      <c r="C123" s="169"/>
      <c r="D123" s="145"/>
      <c r="E123" s="141"/>
      <c r="F123" s="131"/>
      <c r="G123" s="132"/>
      <c r="H123" s="127">
        <f t="shared" si="7"/>
        <v>0</v>
      </c>
      <c r="I123" s="132"/>
      <c r="J123" s="132"/>
      <c r="K123" s="132"/>
      <c r="L123" s="132"/>
      <c r="M123" s="129">
        <f t="shared" si="8"/>
        <v>0</v>
      </c>
      <c r="N123" s="128" t="str">
        <f t="shared" si="9"/>
        <v/>
      </c>
      <c r="O123" s="135"/>
      <c r="P123" s="137">
        <f t="shared" si="10"/>
        <v>0</v>
      </c>
      <c r="S123" s="123" t="str">
        <f t="shared" si="11"/>
        <v/>
      </c>
      <c r="T123" s="123" t="str">
        <f t="shared" si="12"/>
        <v/>
      </c>
    </row>
    <row r="124" spans="1:20" ht="24.95" customHeight="1" x14ac:dyDescent="0.2">
      <c r="A124" s="167"/>
      <c r="B124" s="168"/>
      <c r="C124" s="169"/>
      <c r="D124" s="145"/>
      <c r="E124" s="141"/>
      <c r="F124" s="131"/>
      <c r="G124" s="132"/>
      <c r="H124" s="127">
        <f t="shared" si="7"/>
        <v>0</v>
      </c>
      <c r="I124" s="132"/>
      <c r="J124" s="132"/>
      <c r="K124" s="132"/>
      <c r="L124" s="132"/>
      <c r="M124" s="129">
        <f t="shared" si="8"/>
        <v>0</v>
      </c>
      <c r="N124" s="128" t="str">
        <f t="shared" si="9"/>
        <v/>
      </c>
      <c r="O124" s="135"/>
      <c r="P124" s="137">
        <f t="shared" si="10"/>
        <v>0</v>
      </c>
      <c r="S124" s="123" t="str">
        <f t="shared" si="11"/>
        <v/>
      </c>
      <c r="T124" s="123" t="str">
        <f t="shared" si="12"/>
        <v/>
      </c>
    </row>
    <row r="125" spans="1:20" ht="24.95" customHeight="1" x14ac:dyDescent="0.2">
      <c r="A125" s="167"/>
      <c r="B125" s="168"/>
      <c r="C125" s="169"/>
      <c r="D125" s="145"/>
      <c r="E125" s="141"/>
      <c r="F125" s="131"/>
      <c r="G125" s="132"/>
      <c r="H125" s="127">
        <f t="shared" si="7"/>
        <v>0</v>
      </c>
      <c r="I125" s="132"/>
      <c r="J125" s="132"/>
      <c r="K125" s="132"/>
      <c r="L125" s="132"/>
      <c r="M125" s="129">
        <f t="shared" si="8"/>
        <v>0</v>
      </c>
      <c r="N125" s="128" t="str">
        <f t="shared" si="9"/>
        <v/>
      </c>
      <c r="O125" s="135"/>
      <c r="P125" s="137">
        <f t="shared" si="10"/>
        <v>0</v>
      </c>
      <c r="S125" s="123" t="str">
        <f t="shared" si="11"/>
        <v/>
      </c>
      <c r="T125" s="123" t="str">
        <f t="shared" si="12"/>
        <v/>
      </c>
    </row>
    <row r="126" spans="1:20" ht="24.95" customHeight="1" x14ac:dyDescent="0.2">
      <c r="A126" s="167"/>
      <c r="B126" s="168"/>
      <c r="C126" s="169"/>
      <c r="D126" s="145"/>
      <c r="E126" s="141"/>
      <c r="F126" s="131"/>
      <c r="G126" s="132"/>
      <c r="H126" s="127">
        <f t="shared" si="7"/>
        <v>0</v>
      </c>
      <c r="I126" s="132"/>
      <c r="J126" s="132"/>
      <c r="K126" s="132"/>
      <c r="L126" s="132"/>
      <c r="M126" s="129">
        <f t="shared" si="8"/>
        <v>0</v>
      </c>
      <c r="N126" s="128" t="str">
        <f t="shared" si="9"/>
        <v/>
      </c>
      <c r="O126" s="135"/>
      <c r="P126" s="137">
        <f t="shared" si="10"/>
        <v>0</v>
      </c>
      <c r="S126" s="123" t="str">
        <f t="shared" si="11"/>
        <v/>
      </c>
      <c r="T126" s="123" t="str">
        <f t="shared" si="12"/>
        <v/>
      </c>
    </row>
    <row r="127" spans="1:20" ht="24.95" customHeight="1" x14ac:dyDescent="0.2">
      <c r="A127" s="167"/>
      <c r="B127" s="168"/>
      <c r="C127" s="169"/>
      <c r="D127" s="145"/>
      <c r="E127" s="141"/>
      <c r="F127" s="131"/>
      <c r="G127" s="132"/>
      <c r="H127" s="127">
        <f t="shared" si="7"/>
        <v>0</v>
      </c>
      <c r="I127" s="132"/>
      <c r="J127" s="132"/>
      <c r="K127" s="132"/>
      <c r="L127" s="132"/>
      <c r="M127" s="129">
        <f t="shared" si="8"/>
        <v>0</v>
      </c>
      <c r="N127" s="128" t="str">
        <f t="shared" si="9"/>
        <v/>
      </c>
      <c r="O127" s="135"/>
      <c r="P127" s="137">
        <f t="shared" si="10"/>
        <v>0</v>
      </c>
      <c r="S127" s="123" t="str">
        <f t="shared" si="11"/>
        <v/>
      </c>
      <c r="T127" s="123" t="str">
        <f t="shared" si="12"/>
        <v/>
      </c>
    </row>
    <row r="128" spans="1:20" ht="24.95" customHeight="1" x14ac:dyDescent="0.2">
      <c r="A128" s="167"/>
      <c r="B128" s="168"/>
      <c r="C128" s="169"/>
      <c r="D128" s="145"/>
      <c r="E128" s="141"/>
      <c r="F128" s="131"/>
      <c r="G128" s="132"/>
      <c r="H128" s="127">
        <f t="shared" si="7"/>
        <v>0</v>
      </c>
      <c r="I128" s="132"/>
      <c r="J128" s="132"/>
      <c r="K128" s="132"/>
      <c r="L128" s="132"/>
      <c r="M128" s="129">
        <f t="shared" si="8"/>
        <v>0</v>
      </c>
      <c r="N128" s="128" t="str">
        <f t="shared" si="9"/>
        <v/>
      </c>
      <c r="O128" s="135"/>
      <c r="P128" s="137">
        <f t="shared" si="10"/>
        <v>0</v>
      </c>
      <c r="S128" s="123" t="str">
        <f t="shared" si="11"/>
        <v/>
      </c>
      <c r="T128" s="123" t="str">
        <f t="shared" si="12"/>
        <v/>
      </c>
    </row>
    <row r="129" spans="1:20" ht="24.95" customHeight="1" thickBot="1" x14ac:dyDescent="0.25">
      <c r="A129" s="184"/>
      <c r="B129" s="185"/>
      <c r="C129" s="186"/>
      <c r="D129" s="161"/>
      <c r="E129" s="142"/>
      <c r="F129" s="133"/>
      <c r="G129" s="134"/>
      <c r="H129" s="139">
        <f t="shared" si="7"/>
        <v>0</v>
      </c>
      <c r="I129" s="134"/>
      <c r="J129" s="134"/>
      <c r="K129" s="134"/>
      <c r="L129" s="134"/>
      <c r="M129" s="130">
        <f t="shared" si="8"/>
        <v>0</v>
      </c>
      <c r="N129" s="140" t="str">
        <f t="shared" si="9"/>
        <v/>
      </c>
      <c r="O129" s="136"/>
      <c r="P129" s="138">
        <f t="shared" si="10"/>
        <v>0</v>
      </c>
      <c r="S129" s="123" t="str">
        <f t="shared" si="11"/>
        <v/>
      </c>
      <c r="T129" s="123" t="str">
        <f t="shared" si="12"/>
        <v/>
      </c>
    </row>
  </sheetData>
  <sheetProtection algorithmName="SHA-512" hashValue="RHYmiYsMRLuy+RdBf4P+yJPbGOtG0wAHdbwryzCZgru8y3fyiXui6XOIhAGdHYWCGtm+PcQ1bQ07VVVuK+31Ww==" saltValue="28VZp/3y8fbu7Aouprnkow==" spinCount="100000" sheet="1" objects="1" scenarios="1"/>
  <mergeCells count="126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</mergeCells>
  <conditionalFormatting sqref="N19:N129">
    <cfRule type="cellIs" dxfId="22" priority="13" operator="equal">
      <formula>"zlý súčet"</formula>
    </cfRule>
  </conditionalFormatting>
  <conditionalFormatting sqref="N1">
    <cfRule type="cellIs" dxfId="21" priority="12" operator="equal">
      <formula>"nekorektne zadané údaje"</formula>
    </cfRule>
  </conditionalFormatting>
  <conditionalFormatting sqref="D19">
    <cfRule type="expression" dxfId="20" priority="11">
      <formula>T19=1</formula>
    </cfRule>
  </conditionalFormatting>
  <conditionalFormatting sqref="D20:D129">
    <cfRule type="expression" dxfId="19" priority="6">
      <formula>T20=1</formula>
    </cfRule>
  </conditionalFormatting>
  <conditionalFormatting sqref="G1">
    <cfRule type="cellIs" dxfId="18" priority="5" operator="equal">
      <formula>"v"</formula>
    </cfRule>
  </conditionalFormatting>
  <conditionalFormatting sqref="H1">
    <cfRule type="expression" dxfId="17" priority="4">
      <formula>$H$1&lt;&gt;""</formula>
    </cfRule>
  </conditionalFormatting>
  <conditionalFormatting sqref="I1">
    <cfRule type="cellIs" dxfId="16" priority="3" operator="equal">
      <formula>"riadku"</formula>
    </cfRule>
    <cfRule type="cellIs" dxfId="15" priority="2" operator="equal">
      <formula>"riadkoch"</formula>
    </cfRule>
  </conditionalFormatting>
  <conditionalFormatting sqref="J1:L1">
    <cfRule type="cellIs" dxfId="14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3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zoomScaleNormal="100" workbookViewId="0">
      <selection activeCell="K1" sqref="K1:L1048576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3" t="s">
        <v>53</v>
      </c>
    </row>
    <row r="2" spans="1:12" ht="12.75" x14ac:dyDescent="0.2">
      <c r="A2" s="24" t="s">
        <v>20</v>
      </c>
      <c r="E2" s="190" t="str">
        <f>IF(SUM(K8:L15)&gt;0,"zadajte výšku žiadaného príspevku zo žlto označených buniek","")</f>
        <v/>
      </c>
      <c r="F2" s="190"/>
      <c r="G2" s="190"/>
      <c r="H2" s="190"/>
    </row>
    <row r="3" spans="1:12" x14ac:dyDescent="0.2">
      <c r="E3" s="191" t="str">
        <f>IF(B16&gt;K3,"výška oprávnených výdavkov presahuje maximum","")</f>
        <v/>
      </c>
      <c r="F3" s="191"/>
      <c r="G3" s="191"/>
      <c r="H3" s="191"/>
      <c r="K3" s="1">
        <v>500000</v>
      </c>
    </row>
    <row r="4" spans="1:12" x14ac:dyDescent="0.2">
      <c r="E4" s="192"/>
      <c r="F4" s="192"/>
      <c r="G4" s="192"/>
      <c r="H4" s="192"/>
    </row>
    <row r="5" spans="1:12" ht="12.75" thickBot="1" x14ac:dyDescent="0.25"/>
    <row r="6" spans="1:12" ht="24.75" customHeight="1" thickBot="1" x14ac:dyDescent="0.25">
      <c r="A6" s="51" t="s">
        <v>21</v>
      </c>
      <c r="B6" s="194" t="s">
        <v>22</v>
      </c>
      <c r="C6" s="195"/>
      <c r="D6" s="195" t="s">
        <v>23</v>
      </c>
      <c r="E6" s="195"/>
      <c r="F6" s="195" t="s">
        <v>24</v>
      </c>
      <c r="G6" s="195"/>
      <c r="H6" s="195" t="s">
        <v>25</v>
      </c>
      <c r="I6" s="196"/>
    </row>
    <row r="7" spans="1:12" ht="24.95" customHeight="1" thickBot="1" x14ac:dyDescent="0.25">
      <c r="A7" s="51"/>
      <c r="B7" s="83" t="s">
        <v>56</v>
      </c>
      <c r="C7" s="84" t="s">
        <v>58</v>
      </c>
      <c r="D7" s="83" t="s">
        <v>56</v>
      </c>
      <c r="E7" s="84" t="s">
        <v>58</v>
      </c>
      <c r="F7" s="83" t="s">
        <v>56</v>
      </c>
      <c r="G7" s="84" t="s">
        <v>58</v>
      </c>
      <c r="H7" s="83" t="s">
        <v>56</v>
      </c>
      <c r="I7" s="85" t="s">
        <v>58</v>
      </c>
      <c r="K7" s="104" t="s">
        <v>56</v>
      </c>
      <c r="L7" s="105" t="s">
        <v>58</v>
      </c>
    </row>
    <row r="8" spans="1:12" ht="24.95" customHeight="1" x14ac:dyDescent="0.2">
      <c r="A8" s="79">
        <v>2016</v>
      </c>
      <c r="B8" s="80">
        <f>TRANSPOSE('Výd. 2016'!P11)</f>
        <v>0</v>
      </c>
      <c r="C8" s="80">
        <f>TRANSPOSE('Výd. 2016'!P12)</f>
        <v>0</v>
      </c>
      <c r="D8" s="81"/>
      <c r="E8" s="81"/>
      <c r="F8" s="80">
        <f>B8-D8</f>
        <v>0</v>
      </c>
      <c r="G8" s="80">
        <f>C8-E8</f>
        <v>0</v>
      </c>
      <c r="H8" s="82" t="str">
        <f t="shared" ref="H8:H16" si="0">IF(B8=0,"",D8/B8)</f>
        <v/>
      </c>
      <c r="I8" s="86" t="str">
        <f t="shared" ref="I8:I16" si="1">IF(C8=0,"",E8/C8)</f>
        <v/>
      </c>
      <c r="K8" s="106">
        <f>IF(AND(B8&gt;0,D8=""),1,0)</f>
        <v>0</v>
      </c>
      <c r="L8" s="106">
        <f t="shared" ref="L8:L15" si="2">IF(AND(C8&gt;0,E8=""),1,0)</f>
        <v>0</v>
      </c>
    </row>
    <row r="9" spans="1:12" ht="24.95" customHeight="1" x14ac:dyDescent="0.2">
      <c r="A9" s="69">
        <v>2017</v>
      </c>
      <c r="B9" s="71">
        <f>TRANSPOSE('Výd. 2017'!P11)</f>
        <v>0</v>
      </c>
      <c r="C9" s="71">
        <f>TRANSPOSE('Výd. 2017'!P12)</f>
        <v>0</v>
      </c>
      <c r="D9" s="81"/>
      <c r="E9" s="81"/>
      <c r="F9" s="71">
        <f t="shared" ref="F9:F15" si="3">B9-D9</f>
        <v>0</v>
      </c>
      <c r="G9" s="71">
        <f t="shared" ref="G9:G15" si="4">C9-E9</f>
        <v>0</v>
      </c>
      <c r="H9" s="72" t="str">
        <f t="shared" si="0"/>
        <v/>
      </c>
      <c r="I9" s="87" t="str">
        <f t="shared" si="1"/>
        <v/>
      </c>
      <c r="K9" s="106">
        <f t="shared" ref="K9:K15" si="5">IF(AND(B9&gt;0,D9=""),1,0)</f>
        <v>0</v>
      </c>
      <c r="L9" s="106">
        <f t="shared" si="2"/>
        <v>0</v>
      </c>
    </row>
    <row r="10" spans="1:12" ht="24.95" customHeight="1" x14ac:dyDescent="0.2">
      <c r="A10" s="69">
        <v>2018</v>
      </c>
      <c r="B10" s="71">
        <f>TRANSPOSE('Výd. 2018'!P11)</f>
        <v>0</v>
      </c>
      <c r="C10" s="71">
        <f>TRANSPOSE('Výd. 2018'!P12)</f>
        <v>0</v>
      </c>
      <c r="D10" s="81"/>
      <c r="E10" s="81"/>
      <c r="F10" s="71">
        <f t="shared" si="3"/>
        <v>0</v>
      </c>
      <c r="G10" s="71">
        <f t="shared" si="4"/>
        <v>0</v>
      </c>
      <c r="H10" s="72" t="str">
        <f t="shared" si="0"/>
        <v/>
      </c>
      <c r="I10" s="87" t="str">
        <f t="shared" si="1"/>
        <v/>
      </c>
      <c r="K10" s="106">
        <f t="shared" si="5"/>
        <v>0</v>
      </c>
      <c r="L10" s="106">
        <f t="shared" si="2"/>
        <v>0</v>
      </c>
    </row>
    <row r="11" spans="1:12" ht="24.95" customHeight="1" x14ac:dyDescent="0.2">
      <c r="A11" s="69">
        <v>2019</v>
      </c>
      <c r="B11" s="71">
        <f>TRANSPOSE('Výd. 2019'!P11)</f>
        <v>0</v>
      </c>
      <c r="C11" s="71">
        <f>TRANSPOSE('Výd. 2019'!P12)</f>
        <v>0</v>
      </c>
      <c r="D11" s="81"/>
      <c r="E11" s="81"/>
      <c r="F11" s="71">
        <f t="shared" si="3"/>
        <v>0</v>
      </c>
      <c r="G11" s="71">
        <f t="shared" si="4"/>
        <v>0</v>
      </c>
      <c r="H11" s="72" t="str">
        <f t="shared" si="0"/>
        <v/>
      </c>
      <c r="I11" s="87" t="str">
        <f t="shared" si="1"/>
        <v/>
      </c>
      <c r="K11" s="106">
        <f t="shared" si="5"/>
        <v>0</v>
      </c>
      <c r="L11" s="106">
        <f t="shared" si="2"/>
        <v>0</v>
      </c>
    </row>
    <row r="12" spans="1:12" ht="24.95" customHeight="1" x14ac:dyDescent="0.2">
      <c r="A12" s="69">
        <v>2020</v>
      </c>
      <c r="B12" s="71">
        <f>TRANSPOSE('Výd. 2020'!P11)</f>
        <v>0</v>
      </c>
      <c r="C12" s="71">
        <f>TRANSPOSE('Výd. 2020'!P12)</f>
        <v>0</v>
      </c>
      <c r="D12" s="81"/>
      <c r="E12" s="81"/>
      <c r="F12" s="71">
        <f t="shared" si="3"/>
        <v>0</v>
      </c>
      <c r="G12" s="71">
        <f t="shared" si="4"/>
        <v>0</v>
      </c>
      <c r="H12" s="72" t="str">
        <f t="shared" si="0"/>
        <v/>
      </c>
      <c r="I12" s="87" t="str">
        <f t="shared" si="1"/>
        <v/>
      </c>
      <c r="K12" s="106">
        <f t="shared" si="5"/>
        <v>0</v>
      </c>
      <c r="L12" s="106">
        <f t="shared" si="2"/>
        <v>0</v>
      </c>
    </row>
    <row r="13" spans="1:12" ht="24.95" customHeight="1" x14ac:dyDescent="0.2">
      <c r="A13" s="69">
        <v>2021</v>
      </c>
      <c r="B13" s="71">
        <f>TRANSPOSE('Výd. 2021'!P11)</f>
        <v>0</v>
      </c>
      <c r="C13" s="71">
        <f>TRANSPOSE('Výd. 2021'!P12)</f>
        <v>0</v>
      </c>
      <c r="D13" s="81"/>
      <c r="E13" s="81"/>
      <c r="F13" s="71">
        <f t="shared" si="3"/>
        <v>0</v>
      </c>
      <c r="G13" s="71">
        <f t="shared" si="4"/>
        <v>0</v>
      </c>
      <c r="H13" s="72" t="str">
        <f t="shared" si="0"/>
        <v/>
      </c>
      <c r="I13" s="87" t="str">
        <f t="shared" si="1"/>
        <v/>
      </c>
      <c r="K13" s="106">
        <f t="shared" si="5"/>
        <v>0</v>
      </c>
      <c r="L13" s="106">
        <f t="shared" si="2"/>
        <v>0</v>
      </c>
    </row>
    <row r="14" spans="1:12" ht="24.95" customHeight="1" x14ac:dyDescent="0.2">
      <c r="A14" s="69">
        <v>2022</v>
      </c>
      <c r="B14" s="71">
        <f>TRANSPOSE('Výd. 2022'!P11)</f>
        <v>0</v>
      </c>
      <c r="C14" s="71">
        <f>TRANSPOSE('Výd. 2022'!P12)</f>
        <v>0</v>
      </c>
      <c r="D14" s="81"/>
      <c r="E14" s="81"/>
      <c r="F14" s="71">
        <f t="shared" si="3"/>
        <v>0</v>
      </c>
      <c r="G14" s="71">
        <f t="shared" si="4"/>
        <v>0</v>
      </c>
      <c r="H14" s="72" t="str">
        <f t="shared" si="0"/>
        <v/>
      </c>
      <c r="I14" s="87" t="str">
        <f t="shared" si="1"/>
        <v/>
      </c>
      <c r="K14" s="106">
        <f t="shared" si="5"/>
        <v>0</v>
      </c>
      <c r="L14" s="106">
        <f t="shared" si="2"/>
        <v>0</v>
      </c>
    </row>
    <row r="15" spans="1:12" ht="24.95" customHeight="1" thickBot="1" x14ac:dyDescent="0.25">
      <c r="A15" s="70">
        <v>2023</v>
      </c>
      <c r="B15" s="76">
        <f>TRANSPOSE('Výd. 2023'!P11)</f>
        <v>0</v>
      </c>
      <c r="C15" s="76">
        <f>TRANSPOSE('Výd. 2023'!P12)</f>
        <v>0</v>
      </c>
      <c r="D15" s="81"/>
      <c r="E15" s="81"/>
      <c r="F15" s="76">
        <f t="shared" si="3"/>
        <v>0</v>
      </c>
      <c r="G15" s="76">
        <f t="shared" si="4"/>
        <v>0</v>
      </c>
      <c r="H15" s="73" t="str">
        <f t="shared" si="0"/>
        <v/>
      </c>
      <c r="I15" s="88" t="str">
        <f t="shared" si="1"/>
        <v/>
      </c>
      <c r="K15" s="106">
        <f t="shared" si="5"/>
        <v>0</v>
      </c>
      <c r="L15" s="106">
        <f t="shared" si="2"/>
        <v>0</v>
      </c>
    </row>
    <row r="16" spans="1:12" ht="24.95" customHeight="1" thickBot="1" x14ac:dyDescent="0.25">
      <c r="A16" s="51" t="s">
        <v>12</v>
      </c>
      <c r="B16" s="77">
        <f t="shared" ref="B16:G16" si="6">SUM(B8:B15)</f>
        <v>0</v>
      </c>
      <c r="C16" s="74">
        <f t="shared" si="6"/>
        <v>0</v>
      </c>
      <c r="D16" s="74">
        <f t="shared" si="6"/>
        <v>0</v>
      </c>
      <c r="E16" s="74">
        <f t="shared" si="6"/>
        <v>0</v>
      </c>
      <c r="F16" s="74">
        <f t="shared" si="6"/>
        <v>0</v>
      </c>
      <c r="G16" s="74">
        <f t="shared" si="6"/>
        <v>0</v>
      </c>
      <c r="H16" s="75" t="str">
        <f t="shared" si="0"/>
        <v/>
      </c>
      <c r="I16" s="78" t="str">
        <f t="shared" si="1"/>
        <v/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0" t="s">
        <v>44</v>
      </c>
      <c r="B20" s="193"/>
      <c r="C20" s="193"/>
      <c r="E20" s="50" t="s">
        <v>44</v>
      </c>
      <c r="F20" s="193"/>
      <c r="G20" s="193"/>
    </row>
    <row r="21" spans="1:7" ht="15" customHeight="1" x14ac:dyDescent="0.2">
      <c r="A21" s="50" t="s">
        <v>41</v>
      </c>
      <c r="B21" s="193"/>
      <c r="C21" s="193"/>
      <c r="E21" s="50" t="s">
        <v>41</v>
      </c>
      <c r="F21" s="193"/>
      <c r="G21" s="193"/>
    </row>
    <row r="22" spans="1:7" ht="15" customHeight="1" x14ac:dyDescent="0.2">
      <c r="A22" s="50" t="s">
        <v>42</v>
      </c>
      <c r="B22" s="193"/>
      <c r="C22" s="193"/>
      <c r="E22" s="50" t="s">
        <v>42</v>
      </c>
      <c r="F22" s="193"/>
      <c r="G22" s="193"/>
    </row>
    <row r="23" spans="1:7" ht="15" customHeight="1" x14ac:dyDescent="0.2">
      <c r="A23" s="50" t="s">
        <v>43</v>
      </c>
      <c r="B23" s="193"/>
      <c r="C23" s="193"/>
      <c r="E23" s="50" t="s">
        <v>43</v>
      </c>
      <c r="F23" s="193"/>
      <c r="G23" s="193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password="CD91" sheet="1" objects="1" scenarios="1"/>
  <mergeCells count="15">
    <mergeCell ref="B23:C23"/>
    <mergeCell ref="F20:G20"/>
    <mergeCell ref="F21:G21"/>
    <mergeCell ref="F22:G22"/>
    <mergeCell ref="F23:G23"/>
    <mergeCell ref="B20:C20"/>
    <mergeCell ref="E2:H2"/>
    <mergeCell ref="E3:H3"/>
    <mergeCell ref="E4:H4"/>
    <mergeCell ref="B21:C21"/>
    <mergeCell ref="B22:C22"/>
    <mergeCell ref="B6:C6"/>
    <mergeCell ref="D6:E6"/>
    <mergeCell ref="F6:G6"/>
    <mergeCell ref="H6:I6"/>
  </mergeCells>
  <conditionalFormatting sqref="D8">
    <cfRule type="expression" dxfId="13" priority="10">
      <formula>K8=1</formula>
    </cfRule>
  </conditionalFormatting>
  <conditionalFormatting sqref="E8">
    <cfRule type="expression" dxfId="12" priority="8">
      <formula>L8=1</formula>
    </cfRule>
  </conditionalFormatting>
  <conditionalFormatting sqref="D9:D15">
    <cfRule type="expression" dxfId="11" priority="6">
      <formula>K9=1</formula>
    </cfRule>
  </conditionalFormatting>
  <conditionalFormatting sqref="E9:E15">
    <cfRule type="expression" dxfId="10" priority="5">
      <formula>L9=1</formula>
    </cfRule>
  </conditionalFormatting>
  <conditionalFormatting sqref="E2">
    <cfRule type="cellIs" dxfId="9" priority="4" operator="equal">
      <formula>"zadajte výšku žiadaného príspevku zo žlto označených buniek"</formula>
    </cfRule>
  </conditionalFormatting>
  <conditionalFormatting sqref="E4">
    <cfRule type="cellIs" dxfId="8" priority="2" operator="equal">
      <formula>"výška žiadaného príspevku v ostatných regiónoch presahuje 70%"</formula>
    </cfRule>
  </conditionalFormatting>
  <conditionalFormatting sqref="E3:H3">
    <cfRule type="cellIs" dxfId="7" priority="1" operator="equal">
      <formula>"výška oprávnených výdavkov presahuje maximum"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2016-02-15T09:06:08Z</cp:lastPrinted>
  <dcterms:created xsi:type="dcterms:W3CDTF">2015-04-10T04:36:35Z</dcterms:created>
  <dcterms:modified xsi:type="dcterms:W3CDTF">2016-02-19T05:26:31Z</dcterms:modified>
</cp:coreProperties>
</file>