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codeName="Tento_zošit" defaultThemeVersion="166925"/>
  <mc:AlternateContent xmlns:mc="http://schemas.openxmlformats.org/markup-compatibility/2006">
    <mc:Choice Requires="x15">
      <x15ac:absPath xmlns:x15ac="http://schemas.microsoft.com/office/spreadsheetml/2010/11/ac" url="C:\Users\kuzma\Desktop\"/>
    </mc:Choice>
  </mc:AlternateContent>
  <xr:revisionPtr revIDLastSave="0" documentId="13_ncr:1_{D7AF16A0-0B10-4F15-8781-005224E6EA26}" xr6:coauthVersionLast="47" xr6:coauthVersionMax="47" xr10:uidLastSave="{00000000-0000-0000-0000-000000000000}"/>
  <workbookProtection workbookAlgorithmName="SHA-512" workbookHashValue="ChvXmVWM8iWWQLHzR50Nx7pEXgoeIn7jfLuxZXINETg3CRoEcya+9SMftexlPxry1JFd842drPz0EZP38rZHSA==" workbookSaltValue="nq69gy4UaNn0a1zbH5g1gQ==" workbookSpinCount="100000" lockStructure="1"/>
  <bookViews>
    <workbookView showSheetTabs="0" xWindow="-120" yWindow="-120" windowWidth="38640" windowHeight="21240" xr2:uid="{8BE3250F-1E6A-45EC-9C47-9E0ABDD0C05B}"/>
  </bookViews>
  <sheets>
    <sheet name="Po úprave" sheetId="1" r:id="rId1"/>
    <sheet name="Wrk-Pomocný hárok - NEMAZAT" sheetId="2" state="veryHidden" r:id="rId2"/>
  </sheets>
  <definedNames>
    <definedName name="Výber">'Po úprave'!#REF!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75" i="1" l="1"/>
  <c r="F65" i="1"/>
  <c r="F59" i="1"/>
  <c r="F57" i="1"/>
  <c r="F52" i="1"/>
  <c r="F50" i="1" s="1"/>
  <c r="F47" i="1"/>
  <c r="F43" i="1"/>
  <c r="F37" i="1"/>
  <c r="F31" i="1"/>
  <c r="F22" i="1"/>
  <c r="F16" i="1"/>
  <c r="F12" i="1" s="1"/>
  <c r="F9" i="1"/>
  <c r="F27" i="1" l="1"/>
  <c r="F55" i="1"/>
  <c r="E6" i="1" l="1"/>
</calcChain>
</file>

<file path=xl/sharedStrings.xml><?xml version="1.0" encoding="utf-8"?>
<sst xmlns="http://schemas.openxmlformats.org/spreadsheetml/2006/main" count="104" uniqueCount="63">
  <si>
    <t>Žiadateľ:</t>
  </si>
  <si>
    <t>Názov projektu:</t>
  </si>
  <si>
    <t>Kód projektu:</t>
  </si>
  <si>
    <t>Je žiadateľ považovaný za podnik v ťažkostich v zmysle bodov 20 a 24 Usmernenia?</t>
  </si>
  <si>
    <t>Možno žiadateľa považovať za MSP, ktorý existuje menej ako tri roky?</t>
  </si>
  <si>
    <t>Áno</t>
  </si>
  <si>
    <t>Bod 20, písm. a) Usmernenia - spoločnosť s ručením obmedzeným, akciová spoločnosť, družstvo, štátny podnik, pozemkové spoločenstvo</t>
  </si>
  <si>
    <t>i) spoločnosť účtujúca ako malá, resp. veľká účtovná jednotka v sústave podvojného účtovníctva</t>
  </si>
  <si>
    <t>Rok</t>
  </si>
  <si>
    <t>Účtovné obdobie</t>
  </si>
  <si>
    <t>Riadok súvahy</t>
  </si>
  <si>
    <t>Hodnota zo súvahy</t>
  </si>
  <si>
    <t>Stav podniku</t>
  </si>
  <si>
    <t>Bežné obdobie</t>
  </si>
  <si>
    <t xml:space="preserve">r.80 Vlastné imanie </t>
  </si>
  <si>
    <t xml:space="preserve">r.81 Základné imanie </t>
  </si>
  <si>
    <t>r.85 Emisné ážio ( aplikovateľné len pri akciových spoločnostiach, inak nevypĺnať)</t>
  </si>
  <si>
    <t>ii) spoločnosť účtujúca ako mikro účtovná jednotka v sústave podvojného účtovníctva</t>
  </si>
  <si>
    <t xml:space="preserve">Riadok súvahy/účet </t>
  </si>
  <si>
    <t xml:space="preserve">Hodnota zo súvahy/ stav  podľa účtovníctva </t>
  </si>
  <si>
    <t xml:space="preserve">r.25 Vlastné imanie </t>
  </si>
  <si>
    <t xml:space="preserve">r.26 Základné imanie </t>
  </si>
  <si>
    <t>účet 412 -  Emisné ážio ( aplikovateľné len pri akciových spoločnostiach, inak nevypĺnať)</t>
  </si>
  <si>
    <t>Bod 20, písm. b) Usmernenia - verejná obchodná spoločnosť, komanditná spoločnosť, fyzická osoba – podnikateľ</t>
  </si>
  <si>
    <t>r.99 Neuhradená strata minulých rokov</t>
  </si>
  <si>
    <t>r.100 VH za účtovné obdobie po zdanení (vypĺnať, len  ak je strata)</t>
  </si>
  <si>
    <t>r.80 Vlastné imanie</t>
  </si>
  <si>
    <t>účet 429 -  Neuhradená strata minulých rokov</t>
  </si>
  <si>
    <t>r.33 VH za účtovné obdobie po zdanení (vypĺnať, len  ak je strata v bežnom účtovnom období)</t>
  </si>
  <si>
    <t>r.25 Vlastné imanie</t>
  </si>
  <si>
    <t>iii) fyzická osoba - podnikateľ účtujúca v systéme jednoduchého účtovníctva</t>
  </si>
  <si>
    <t>Riadok výkazu o príjmoch a výdavkoch, a výkazu o majetku a záväzkoch</t>
  </si>
  <si>
    <t>Hodnota z výkazu o prijmoch a výdavkoch, a výkazu o majetku a záväzkoch</t>
  </si>
  <si>
    <t>r.12 Rozdiel príjmov a výdavkov</t>
  </si>
  <si>
    <t>r.21 Rozdiel majetku a záväzkov</t>
  </si>
  <si>
    <t>iv) fyzická osoba - podnikateľ uplatňujúca výdavky paušálnym percentom z dosiahnutých príjmov</t>
  </si>
  <si>
    <t>Dosiahol žiadateľ zisk v predchádzajúcom kalendárnom roku?</t>
  </si>
  <si>
    <t>Dod 20, písm. c) - všetci žiadatelia</t>
  </si>
  <si>
    <t>Spĺňa žiadateľ kritéria zákona č. 7/2005 Z. z. o konkurze a reštrukturalizácii v znení neskorších predpisov?</t>
  </si>
  <si>
    <t>Bod 20 písm. d  Usmernenia - žiadateľ, ktorý nie je MSP</t>
  </si>
  <si>
    <t>i) žiadatelia účtujúci v systéme podvojného účtovníctva</t>
  </si>
  <si>
    <t xml:space="preserve">Vyhodnotenie </t>
  </si>
  <si>
    <t>r.101 Záväzky</t>
  </si>
  <si>
    <t>Bezprostredne predchádzajúce obdobie</t>
  </si>
  <si>
    <t xml:space="preserve"> a súčasne</t>
  </si>
  <si>
    <t>Riadok výkazu zistkov a strát</t>
  </si>
  <si>
    <t>Hodnota z výkazu ziskov a strát</t>
  </si>
  <si>
    <t>r.21 Odpisy a opr. položky</t>
  </si>
  <si>
    <t>r.39 Výnosové úroky</t>
  </si>
  <si>
    <t>r.49 Nákladové úroky (v prípade, že nie sú, vyplniť 0)</t>
  </si>
  <si>
    <t>r.56 VH pred zdanením</t>
  </si>
  <si>
    <t>ii) FO – podnikateľ účtujúci v systéme jednoduchého účtovníctva</t>
  </si>
  <si>
    <t>Bol žiadateľ vyhodnotený ako podnik v ťažkostiach PPA, resp. riadiacim orgánom?</t>
  </si>
  <si>
    <t>vypracoval:</t>
  </si>
  <si>
    <t>dňa</t>
  </si>
  <si>
    <t>kontroloval:</t>
  </si>
  <si>
    <t xml:space="preserve"> </t>
  </si>
  <si>
    <t>Možnosť uzamknutia a skrytia pred zverejnením</t>
  </si>
  <si>
    <t>Nie</t>
  </si>
  <si>
    <t>OK</t>
  </si>
  <si>
    <t>podnik v ťažkostiach</t>
  </si>
  <si>
    <t>podnik nie je oprávnený na pomoc</t>
  </si>
  <si>
    <t>Pracovný hárok služiaci na podporu vzorcov uvedených v tabe Po úprave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</si>
</sst>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indexed="8"/>
      <name val="Calibri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theme="0"/>
      <name val="Arial"/>
      <family val="2"/>
    </font>
    <font>
      <b/>
      <sz val="10"/>
      <color rgb="FFFF000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color indexed="8"/>
      <name val="Arial"/>
      <family val="2"/>
    </font>
    <font>
      <b/>
      <sz val="10"/>
      <name val="Arial"/>
      <family val="2"/>
      <charset val="238"/>
    </font>
    <font>
      <b/>
      <u/>
      <sz val="12"/>
      <color indexed="8"/>
      <name val="Arial"/>
      <family val="2"/>
      <charset val="238"/>
    </font>
    <font>
      <i/>
      <sz val="11"/>
      <color indexed="8"/>
      <name val="Calibri"/>
      <family val="2"/>
      <charset val="238"/>
    </font>
    <font>
      <b/>
      <i/>
      <sz val="10"/>
      <color indexed="8"/>
      <name val="Arial"/>
      <family val="2"/>
      <charset val="238"/>
    </font>
    <font>
      <i/>
      <sz val="10"/>
      <color indexed="8"/>
      <name val="Arial"/>
      <family val="2"/>
      <charset val="238"/>
    </font>
    <font>
      <i/>
      <sz val="10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5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theme="9" tint="0.59999389629810485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4" fillId="0" borderId="0"/>
  </cellStyleXfs>
  <cellXfs count="106">
    <xf numFmtId="0" fontId="0" fillId="0" borderId="0" xfId="0"/>
    <xf numFmtId="0" fontId="1" fillId="0" borderId="0" xfId="0" applyFont="1" applyProtection="1">
      <protection hidden="1"/>
    </xf>
    <xf numFmtId="0" fontId="2" fillId="2" borderId="1" xfId="0" applyFont="1" applyFill="1" applyBorder="1" applyAlignment="1" applyProtection="1">
      <alignment horizontal="left" vertical="center" wrapText="1"/>
      <protection hidden="1"/>
    </xf>
    <xf numFmtId="0" fontId="1" fillId="0" borderId="0" xfId="0" applyFont="1" applyAlignment="1" applyProtection="1">
      <alignment vertical="center"/>
      <protection hidden="1"/>
    </xf>
    <xf numFmtId="0" fontId="2" fillId="2" borderId="5" xfId="0" applyFont="1" applyFill="1" applyBorder="1" applyAlignment="1" applyProtection="1">
      <alignment horizontal="left" vertical="center" wrapText="1"/>
      <protection hidden="1"/>
    </xf>
    <xf numFmtId="0" fontId="2" fillId="2" borderId="9" xfId="0" applyFont="1" applyFill="1" applyBorder="1" applyAlignment="1" applyProtection="1">
      <alignment horizontal="left" vertical="center" wrapText="1"/>
      <protection hidden="1"/>
    </xf>
    <xf numFmtId="0" fontId="2" fillId="0" borderId="0" xfId="0" applyFont="1" applyAlignment="1" applyProtection="1">
      <alignment horizontal="left" vertical="center" wrapText="1"/>
      <protection hidden="1"/>
    </xf>
    <xf numFmtId="0" fontId="1" fillId="0" borderId="0" xfId="0" applyFont="1" applyAlignment="1" applyProtection="1">
      <alignment horizontal="left" vertical="center"/>
      <protection hidden="1"/>
    </xf>
    <xf numFmtId="0" fontId="4" fillId="3" borderId="15" xfId="0" applyFont="1" applyFill="1" applyBorder="1" applyAlignment="1" applyProtection="1">
      <alignment horizontal="center" vertical="center" wrapText="1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6" fillId="0" borderId="0" xfId="0" applyFont="1" applyAlignment="1" applyProtection="1">
      <alignment horizontal="left" vertical="center"/>
      <protection hidden="1"/>
    </xf>
    <xf numFmtId="0" fontId="2" fillId="0" borderId="13" xfId="0" applyFont="1" applyBorder="1" applyAlignment="1" applyProtection="1">
      <alignment horizontal="left" vertical="center"/>
      <protection hidden="1"/>
    </xf>
    <xf numFmtId="0" fontId="1" fillId="0" borderId="14" xfId="0" applyFont="1" applyBorder="1" applyAlignment="1" applyProtection="1">
      <alignment vertical="center"/>
      <protection hidden="1"/>
    </xf>
    <xf numFmtId="0" fontId="1" fillId="0" borderId="14" xfId="0" applyFont="1" applyBorder="1" applyAlignment="1" applyProtection="1">
      <alignment horizontal="left" vertical="center"/>
      <protection hidden="1"/>
    </xf>
    <xf numFmtId="0" fontId="8" fillId="0" borderId="17" xfId="0" applyFont="1" applyBorder="1" applyAlignment="1" applyProtection="1">
      <alignment horizontal="center" vertical="center"/>
      <protection hidden="1"/>
    </xf>
    <xf numFmtId="0" fontId="2" fillId="0" borderId="0" xfId="0" applyFont="1" applyAlignment="1" applyProtection="1">
      <alignment horizontal="left"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8" fillId="0" borderId="0" xfId="0" applyFont="1" applyAlignment="1" applyProtection="1">
      <alignment horizontal="center" vertical="center"/>
      <protection hidden="1"/>
    </xf>
    <xf numFmtId="0" fontId="9" fillId="4" borderId="18" xfId="0" applyFont="1" applyFill="1" applyBorder="1" applyProtection="1">
      <protection hidden="1"/>
    </xf>
    <xf numFmtId="0" fontId="1" fillId="4" borderId="19" xfId="0" applyFont="1" applyFill="1" applyBorder="1" applyAlignment="1" applyProtection="1">
      <alignment horizontal="left" vertical="center"/>
      <protection hidden="1"/>
    </xf>
    <xf numFmtId="0" fontId="1" fillId="4" borderId="19" xfId="0" applyFont="1" applyFill="1" applyBorder="1" applyAlignment="1" applyProtection="1">
      <alignment vertical="center"/>
      <protection hidden="1"/>
    </xf>
    <xf numFmtId="0" fontId="7" fillId="4" borderId="20" xfId="0" applyFont="1" applyFill="1" applyBorder="1" applyAlignment="1" applyProtection="1">
      <alignment horizontal="center" vertical="center"/>
      <protection hidden="1"/>
    </xf>
    <xf numFmtId="0" fontId="1" fillId="0" borderId="21" xfId="0" applyFont="1" applyBorder="1" applyAlignment="1" applyProtection="1">
      <alignment vertical="center" wrapText="1"/>
      <protection hidden="1"/>
    </xf>
    <xf numFmtId="0" fontId="1" fillId="0" borderId="0" xfId="0" applyFont="1" applyAlignment="1" applyProtection="1">
      <alignment vertical="center" wrapText="1"/>
      <protection hidden="1"/>
    </xf>
    <xf numFmtId="4" fontId="1" fillId="0" borderId="0" xfId="0" applyNumberFormat="1" applyFont="1" applyProtection="1">
      <protection hidden="1"/>
    </xf>
    <xf numFmtId="0" fontId="1" fillId="0" borderId="22" xfId="0" applyFont="1" applyBorder="1" applyProtection="1"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2" fillId="0" borderId="0" xfId="0" applyFont="1" applyProtection="1">
      <protection hidden="1"/>
    </xf>
    <xf numFmtId="0" fontId="1" fillId="5" borderId="0" xfId="0" applyFont="1" applyFill="1" applyProtection="1">
      <protection hidden="1"/>
    </xf>
    <xf numFmtId="0" fontId="2" fillId="2" borderId="23" xfId="0" applyFont="1" applyFill="1" applyBorder="1" applyAlignment="1" applyProtection="1">
      <alignment horizontal="center" vertical="center" wrapText="1"/>
      <protection hidden="1"/>
    </xf>
    <xf numFmtId="0" fontId="2" fillId="2" borderId="24" xfId="0" applyFont="1" applyFill="1" applyBorder="1" applyAlignment="1" applyProtection="1">
      <alignment horizontal="center" vertical="center" wrapText="1"/>
      <protection hidden="1"/>
    </xf>
    <xf numFmtId="0" fontId="2" fillId="2" borderId="25" xfId="0" applyFont="1" applyFill="1" applyBorder="1" applyAlignment="1" applyProtection="1">
      <alignment horizontal="center" vertical="center" wrapText="1"/>
      <protection hidden="1"/>
    </xf>
    <xf numFmtId="0" fontId="1" fillId="0" borderId="24" xfId="0" applyFont="1" applyBorder="1" applyProtection="1">
      <protection hidden="1"/>
    </xf>
    <xf numFmtId="0" fontId="10" fillId="0" borderId="0" xfId="0" applyFont="1" applyProtection="1">
      <protection hidden="1"/>
    </xf>
    <xf numFmtId="0" fontId="1" fillId="0" borderId="21" xfId="0" applyFont="1" applyBorder="1" applyAlignment="1" applyProtection="1">
      <alignment horizontal="center" vertical="center" wrapText="1"/>
      <protection hidden="1"/>
    </xf>
    <xf numFmtId="0" fontId="1" fillId="0" borderId="22" xfId="0" applyFont="1" applyBorder="1" applyAlignment="1" applyProtection="1">
      <alignment horizontal="center" vertical="center"/>
      <protection hidden="1"/>
    </xf>
    <xf numFmtId="0" fontId="11" fillId="0" borderId="0" xfId="0" applyFont="1" applyProtection="1">
      <protection hidden="1"/>
    </xf>
    <xf numFmtId="0" fontId="1" fillId="0" borderId="31" xfId="0" applyFont="1" applyBorder="1" applyProtection="1"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9" fillId="4" borderId="19" xfId="0" applyFont="1" applyFill="1" applyBorder="1" applyProtection="1">
      <protection hidden="1"/>
    </xf>
    <xf numFmtId="0" fontId="1" fillId="0" borderId="24" xfId="0" quotePrefix="1" applyFont="1" applyBorder="1" applyProtection="1">
      <protection hidden="1"/>
    </xf>
    <xf numFmtId="0" fontId="12" fillId="0" borderId="0" xfId="0" applyFont="1" applyProtection="1">
      <protection hidden="1"/>
    </xf>
    <xf numFmtId="0" fontId="1" fillId="5" borderId="21" xfId="0" applyFont="1" applyFill="1" applyBorder="1" applyAlignment="1" applyProtection="1">
      <alignment horizontal="center" vertical="center" wrapText="1"/>
      <protection hidden="1"/>
    </xf>
    <xf numFmtId="0" fontId="7" fillId="0" borderId="22" xfId="0" applyFont="1" applyBorder="1" applyAlignment="1" applyProtection="1">
      <alignment horizontal="center" vertical="center"/>
      <protection hidden="1"/>
    </xf>
    <xf numFmtId="0" fontId="7" fillId="0" borderId="33" xfId="0" applyFont="1" applyBorder="1" applyAlignment="1" applyProtection="1">
      <alignment horizontal="left" vertical="center"/>
      <protection hidden="1"/>
    </xf>
    <xf numFmtId="0" fontId="1" fillId="0" borderId="34" xfId="0" applyFont="1" applyBorder="1" applyAlignment="1" applyProtection="1">
      <alignment horizontal="center" vertical="center" wrapText="1"/>
      <protection hidden="1"/>
    </xf>
    <xf numFmtId="0" fontId="7" fillId="0" borderId="35" xfId="0" applyFont="1" applyBorder="1" applyAlignment="1" applyProtection="1">
      <alignment horizontal="center" vertical="center"/>
      <protection hidden="1"/>
    </xf>
    <xf numFmtId="0" fontId="1" fillId="0" borderId="34" xfId="0" applyFont="1" applyBorder="1" applyAlignment="1" applyProtection="1">
      <alignment vertical="center" wrapText="1"/>
      <protection hidden="1"/>
    </xf>
    <xf numFmtId="0" fontId="1" fillId="0" borderId="34" xfId="0" applyFont="1" applyBorder="1" applyProtection="1">
      <protection hidden="1"/>
    </xf>
    <xf numFmtId="0" fontId="1" fillId="0" borderId="21" xfId="0" applyFont="1" applyBorder="1" applyProtection="1">
      <protection hidden="1"/>
    </xf>
    <xf numFmtId="0" fontId="13" fillId="0" borderId="21" xfId="0" applyFont="1" applyBorder="1" applyProtection="1">
      <protection hidden="1"/>
    </xf>
    <xf numFmtId="0" fontId="1" fillId="0" borderId="0" xfId="0" applyFont="1" applyProtection="1">
      <protection locked="0"/>
    </xf>
    <xf numFmtId="0" fontId="2" fillId="2" borderId="24" xfId="0" applyFont="1" applyFill="1" applyBorder="1" applyAlignment="1">
      <alignment horizontal="center" vertical="center" wrapText="1"/>
    </xf>
    <xf numFmtId="0" fontId="0" fillId="0" borderId="21" xfId="0" applyBorder="1" applyAlignment="1" applyProtection="1">
      <alignment horizontal="center" vertical="center" wrapText="1"/>
      <protection hidden="1"/>
    </xf>
    <xf numFmtId="0" fontId="1" fillId="0" borderId="22" xfId="0" applyFont="1" applyBorder="1" applyAlignment="1" applyProtection="1">
      <alignment horizontal="center" vertical="center" wrapText="1"/>
      <protection hidden="1"/>
    </xf>
    <xf numFmtId="0" fontId="2" fillId="2" borderId="36" xfId="0" applyFont="1" applyFill="1" applyBorder="1" applyAlignment="1" applyProtection="1">
      <alignment wrapText="1"/>
      <protection hidden="1"/>
    </xf>
    <xf numFmtId="0" fontId="2" fillId="2" borderId="37" xfId="0" applyFont="1" applyFill="1" applyBorder="1" applyAlignment="1" applyProtection="1">
      <alignment wrapText="1"/>
      <protection hidden="1"/>
    </xf>
    <xf numFmtId="0" fontId="2" fillId="0" borderId="0" xfId="0" applyFont="1" applyAlignment="1" applyProtection="1">
      <alignment wrapText="1"/>
      <protection hidden="1"/>
    </xf>
    <xf numFmtId="0" fontId="0" fillId="0" borderId="0" xfId="0" applyProtection="1">
      <protection hidden="1"/>
    </xf>
    <xf numFmtId="0" fontId="1" fillId="0" borderId="14" xfId="0" applyFont="1" applyBorder="1" applyProtection="1">
      <protection hidden="1"/>
    </xf>
    <xf numFmtId="0" fontId="1" fillId="0" borderId="15" xfId="0" applyFont="1" applyBorder="1" applyProtection="1">
      <protection hidden="1"/>
    </xf>
    <xf numFmtId="0" fontId="1" fillId="0" borderId="39" xfId="0" applyFont="1" applyBorder="1" applyProtection="1">
      <protection hidden="1"/>
    </xf>
    <xf numFmtId="0" fontId="14" fillId="0" borderId="0" xfId="1"/>
    <xf numFmtId="0" fontId="15" fillId="4" borderId="0" xfId="1" applyFont="1" applyFill="1"/>
    <xf numFmtId="0" fontId="14" fillId="4" borderId="0" xfId="1" applyFill="1"/>
    <xf numFmtId="0" fontId="15" fillId="0" borderId="0" xfId="1" applyFont="1"/>
    <xf numFmtId="0" fontId="7" fillId="6" borderId="16" xfId="0" applyFont="1" applyFill="1" applyBorder="1" applyAlignment="1" applyProtection="1">
      <alignment horizontal="center" vertical="center"/>
      <protection locked="0"/>
    </xf>
    <xf numFmtId="3" fontId="1" fillId="6" borderId="24" xfId="0" applyNumberFormat="1" applyFont="1" applyFill="1" applyBorder="1" applyProtection="1">
      <protection locked="0"/>
    </xf>
    <xf numFmtId="3" fontId="1" fillId="6" borderId="31" xfId="0" applyNumberFormat="1" applyFont="1" applyFill="1" applyBorder="1" applyProtection="1">
      <protection locked="0"/>
    </xf>
    <xf numFmtId="0" fontId="7" fillId="6" borderId="31" xfId="0" applyFont="1" applyFill="1" applyBorder="1" applyAlignment="1" applyProtection="1">
      <alignment horizontal="center" vertical="center"/>
      <protection locked="0"/>
    </xf>
    <xf numFmtId="4" fontId="1" fillId="6" borderId="31" xfId="0" applyNumberFormat="1" applyFont="1" applyFill="1" applyBorder="1" applyAlignment="1" applyProtection="1">
      <alignment horizontal="center"/>
      <protection locked="0"/>
    </xf>
    <xf numFmtId="4" fontId="1" fillId="6" borderId="13" xfId="0" applyNumberFormat="1" applyFont="1" applyFill="1" applyBorder="1" applyProtection="1">
      <protection locked="0"/>
    </xf>
    <xf numFmtId="4" fontId="1" fillId="6" borderId="15" xfId="0" applyNumberFormat="1" applyFont="1" applyFill="1" applyBorder="1" applyProtection="1">
      <protection locked="0"/>
    </xf>
    <xf numFmtId="4" fontId="1" fillId="6" borderId="38" xfId="0" applyNumberFormat="1" applyFont="1" applyFill="1" applyBorder="1" applyProtection="1">
      <protection locked="0"/>
    </xf>
    <xf numFmtId="0" fontId="2" fillId="8" borderId="21" xfId="0" applyFont="1" applyFill="1" applyBorder="1" applyAlignment="1" applyProtection="1">
      <alignment horizontal="left" indent="2"/>
      <protection hidden="1"/>
    </xf>
    <xf numFmtId="0" fontId="1" fillId="8" borderId="0" xfId="0" applyFont="1" applyFill="1" applyProtection="1">
      <protection hidden="1"/>
    </xf>
    <xf numFmtId="0" fontId="2" fillId="8" borderId="29" xfId="0" applyFont="1" applyFill="1" applyBorder="1" applyAlignment="1" applyProtection="1">
      <alignment horizontal="left" indent="2"/>
      <protection hidden="1"/>
    </xf>
    <xf numFmtId="0" fontId="2" fillId="8" borderId="21" xfId="0" applyFont="1" applyFill="1" applyBorder="1" applyAlignment="1" applyProtection="1">
      <alignment horizontal="left" indent="1"/>
      <protection hidden="1"/>
    </xf>
    <xf numFmtId="0" fontId="2" fillId="8" borderId="0" xfId="0" applyFont="1" applyFill="1" applyAlignment="1" applyProtection="1">
      <alignment horizontal="left" indent="1"/>
      <protection hidden="1"/>
    </xf>
    <xf numFmtId="0" fontId="2" fillId="8" borderId="29" xfId="0" applyFont="1" applyFill="1" applyBorder="1" applyAlignment="1" applyProtection="1">
      <alignment horizontal="left" indent="1"/>
      <protection hidden="1"/>
    </xf>
    <xf numFmtId="3" fontId="1" fillId="6" borderId="2" xfId="0" applyNumberFormat="1" applyFont="1" applyFill="1" applyBorder="1" applyAlignment="1" applyProtection="1">
      <alignment horizontal="center"/>
      <protection locked="0"/>
    </xf>
    <xf numFmtId="3" fontId="1" fillId="6" borderId="3" xfId="0" applyNumberFormat="1" applyFont="1" applyFill="1" applyBorder="1" applyAlignment="1" applyProtection="1">
      <alignment horizontal="center"/>
      <protection locked="0"/>
    </xf>
    <xf numFmtId="3" fontId="1" fillId="6" borderId="4" xfId="0" applyNumberFormat="1" applyFont="1" applyFill="1" applyBorder="1" applyAlignment="1" applyProtection="1">
      <alignment horizontal="center"/>
      <protection locked="0"/>
    </xf>
    <xf numFmtId="3" fontId="1" fillId="6" borderId="6" xfId="0" applyNumberFormat="1" applyFont="1" applyFill="1" applyBorder="1" applyAlignment="1" applyProtection="1">
      <alignment horizontal="center" wrapText="1"/>
      <protection locked="0"/>
    </xf>
    <xf numFmtId="3" fontId="1" fillId="6" borderId="7" xfId="0" applyNumberFormat="1" applyFont="1" applyFill="1" applyBorder="1" applyAlignment="1" applyProtection="1">
      <alignment horizontal="center"/>
      <protection locked="0"/>
    </xf>
    <xf numFmtId="3" fontId="1" fillId="6" borderId="8" xfId="0" applyNumberFormat="1" applyFont="1" applyFill="1" applyBorder="1" applyAlignment="1" applyProtection="1">
      <alignment horizontal="center"/>
      <protection locked="0"/>
    </xf>
    <xf numFmtId="3" fontId="1" fillId="6" borderId="10" xfId="0" applyNumberFormat="1" applyFont="1" applyFill="1" applyBorder="1" applyAlignment="1" applyProtection="1">
      <alignment horizontal="center"/>
      <protection locked="0"/>
    </xf>
    <xf numFmtId="3" fontId="1" fillId="6" borderId="11" xfId="0" applyNumberFormat="1" applyFont="1" applyFill="1" applyBorder="1" applyAlignment="1" applyProtection="1">
      <alignment horizontal="center"/>
      <protection locked="0"/>
    </xf>
    <xf numFmtId="3" fontId="1" fillId="6" borderId="12" xfId="0" applyNumberFormat="1" applyFont="1" applyFill="1" applyBorder="1" applyAlignment="1" applyProtection="1">
      <alignment horizontal="center"/>
      <protection locked="0"/>
    </xf>
    <xf numFmtId="0" fontId="3" fillId="7" borderId="13" xfId="0" applyFont="1" applyFill="1" applyBorder="1" applyAlignment="1" applyProtection="1">
      <alignment horizontal="center" vertical="center"/>
      <protection hidden="1"/>
    </xf>
    <xf numFmtId="0" fontId="3" fillId="7" borderId="14" xfId="0" applyFont="1" applyFill="1" applyBorder="1" applyAlignment="1" applyProtection="1">
      <alignment horizontal="center" vertical="center"/>
      <protection hidden="1"/>
    </xf>
    <xf numFmtId="0" fontId="1" fillId="0" borderId="24" xfId="0" applyFont="1" applyBorder="1" applyAlignment="1" applyProtection="1">
      <alignment vertical="center" wrapText="1"/>
      <protection hidden="1"/>
    </xf>
    <xf numFmtId="0" fontId="7" fillId="0" borderId="26" xfId="0" applyFont="1" applyBorder="1" applyAlignment="1" applyProtection="1">
      <alignment horizontal="center" vertical="center"/>
      <protection hidden="1"/>
    </xf>
    <xf numFmtId="0" fontId="7" fillId="0" borderId="27" xfId="0" applyFont="1" applyBorder="1" applyAlignment="1" applyProtection="1">
      <alignment horizontal="center" vertical="center"/>
      <protection hidden="1"/>
    </xf>
    <xf numFmtId="0" fontId="7" fillId="0" borderId="28" xfId="0" applyFont="1" applyBorder="1" applyAlignment="1" applyProtection="1">
      <alignment horizontal="center" vertical="center"/>
      <protection hidden="1"/>
    </xf>
    <xf numFmtId="0" fontId="1" fillId="0" borderId="31" xfId="0" applyFont="1" applyBorder="1" applyAlignment="1" applyProtection="1">
      <alignment vertical="center" wrapText="1"/>
      <protection hidden="1"/>
    </xf>
    <xf numFmtId="0" fontId="7" fillId="0" borderId="32" xfId="0" applyFont="1" applyBorder="1" applyAlignment="1" applyProtection="1">
      <alignment horizontal="center" vertical="center"/>
      <protection hidden="1"/>
    </xf>
    <xf numFmtId="0" fontId="7" fillId="0" borderId="26" xfId="0" applyFont="1" applyBorder="1" applyAlignment="1" applyProtection="1">
      <alignment horizontal="center"/>
      <protection hidden="1"/>
    </xf>
    <xf numFmtId="0" fontId="7" fillId="0" borderId="28" xfId="0" applyFont="1" applyBorder="1" applyAlignment="1" applyProtection="1">
      <alignment horizontal="center"/>
      <protection hidden="1"/>
    </xf>
    <xf numFmtId="0" fontId="7" fillId="0" borderId="26" xfId="0" quotePrefix="1" applyFont="1" applyBorder="1" applyAlignment="1" applyProtection="1">
      <alignment horizontal="center" vertical="center" wrapText="1"/>
      <protection hidden="1"/>
    </xf>
    <xf numFmtId="0" fontId="7" fillId="0" borderId="27" xfId="0" applyFont="1" applyBorder="1" applyAlignment="1" applyProtection="1">
      <alignment horizontal="center" vertical="center" wrapText="1"/>
      <protection hidden="1"/>
    </xf>
    <xf numFmtId="0" fontId="7" fillId="0" borderId="28" xfId="0" applyFont="1" applyBorder="1" applyAlignment="1" applyProtection="1">
      <alignment horizontal="center" vertical="center" wrapText="1"/>
      <protection hidden="1"/>
    </xf>
    <xf numFmtId="0" fontId="7" fillId="0" borderId="26" xfId="0" applyFont="1" applyBorder="1" applyAlignment="1" applyProtection="1">
      <alignment horizontal="center" vertical="center" wrapText="1"/>
      <protection hidden="1"/>
    </xf>
    <xf numFmtId="0" fontId="1" fillId="9" borderId="23" xfId="0" applyFont="1" applyFill="1" applyBorder="1" applyAlignment="1" applyProtection="1">
      <alignment horizontal="center" vertical="center" wrapText="1"/>
      <protection locked="0"/>
    </xf>
    <xf numFmtId="0" fontId="1" fillId="9" borderId="30" xfId="0" applyFont="1" applyFill="1" applyBorder="1" applyAlignment="1" applyProtection="1">
      <alignment horizontal="center" vertical="center" wrapText="1"/>
      <protection locked="0"/>
    </xf>
    <xf numFmtId="0" fontId="0" fillId="9" borderId="23" xfId="0" applyFill="1" applyBorder="1" applyAlignment="1" applyProtection="1">
      <alignment horizontal="center" vertical="center" wrapText="1"/>
      <protection locked="0"/>
    </xf>
  </cellXfs>
  <cellStyles count="2">
    <cellStyle name="Normal 2" xfId="1" xr:uid="{9194B1D4-9AA1-4DAB-8FA6-A1DADA6B79C5}"/>
    <cellStyle name="Normálna" xfId="0" builtinId="0"/>
  </cellStyles>
  <dxfs count="1">
    <dxf>
      <fill>
        <patternFill>
          <bgColor rgb="FF00B050"/>
        </patternFill>
      </fill>
    </dxf>
  </dxfs>
  <tableStyles count="0" defaultTableStyle="TableStyleMedium2" defaultPivotStyle="PivotStyleLight16"/>
  <colors>
    <mruColors>
      <color rgb="FFC5D9F1"/>
      <color rgb="FFDCE6F1"/>
      <color rgb="FFD8E4B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EBA64C-75AC-49F1-9B9F-EEFECAD43A07}">
  <sheetPr codeName="Hárok1">
    <tabColor rgb="FF92D050"/>
  </sheetPr>
  <dimension ref="A1:IW83"/>
  <sheetViews>
    <sheetView showGridLines="0" showRowColHeaders="0" tabSelected="1" zoomScaleNormal="100" workbookViewId="0">
      <selection activeCell="B22" sqref="B22:B24"/>
    </sheetView>
  </sheetViews>
  <sheetFormatPr defaultColWidth="0" defaultRowHeight="12.75" zeroHeight="1" x14ac:dyDescent="0.2"/>
  <cols>
    <col min="1" max="1" width="1.28515625" style="1" customWidth="1"/>
    <col min="2" max="2" width="15.5703125" style="1" customWidth="1"/>
    <col min="3" max="3" width="21.140625" style="1" customWidth="1"/>
    <col min="4" max="4" width="78" style="1" customWidth="1"/>
    <col min="5" max="5" width="37.42578125" style="1" customWidth="1"/>
    <col min="6" max="6" width="19.85546875" style="1" customWidth="1"/>
    <col min="7" max="7" width="1.28515625" style="1" customWidth="1"/>
    <col min="8" max="257" width="0" style="1" hidden="1" customWidth="1"/>
    <col min="258" max="16384" width="9.140625" style="1" hidden="1"/>
  </cols>
  <sheetData>
    <row r="1" spans="2:257" ht="7.5" customHeight="1" thickBot="1" x14ac:dyDescent="0.25"/>
    <row r="2" spans="2:257" s="3" customFormat="1" ht="15" customHeight="1" x14ac:dyDescent="0.2">
      <c r="B2" s="2" t="s">
        <v>0</v>
      </c>
      <c r="C2" s="80"/>
      <c r="D2" s="81"/>
      <c r="E2" s="81"/>
      <c r="F2" s="82"/>
    </row>
    <row r="3" spans="2:257" s="3" customFormat="1" ht="15" customHeight="1" x14ac:dyDescent="0.2">
      <c r="B3" s="4" t="s">
        <v>1</v>
      </c>
      <c r="C3" s="83"/>
      <c r="D3" s="84"/>
      <c r="E3" s="84"/>
      <c r="F3" s="85"/>
    </row>
    <row r="4" spans="2:257" s="3" customFormat="1" ht="15" customHeight="1" thickBot="1" x14ac:dyDescent="0.25">
      <c r="B4" s="5" t="s">
        <v>2</v>
      </c>
      <c r="C4" s="86"/>
      <c r="D4" s="87"/>
      <c r="E4" s="87"/>
      <c r="F4" s="88"/>
    </row>
    <row r="5" spans="2:257" s="3" customFormat="1" ht="15" customHeight="1" thickBot="1" x14ac:dyDescent="0.3">
      <c r="B5" s="6"/>
      <c r="C5" s="7"/>
      <c r="D5" s="7"/>
      <c r="E5" s="7"/>
      <c r="F5" s="7"/>
    </row>
    <row r="6" spans="2:257" s="3" customFormat="1" ht="30.75" customHeight="1" thickBot="1" x14ac:dyDescent="0.3">
      <c r="C6" s="89" t="s">
        <v>3</v>
      </c>
      <c r="D6" s="90"/>
      <c r="E6" s="8" t="str">
        <f>IF(AND(F12="",F27="",F50="",F55=""),"",IF(AND(F9="Áno",F50="OK"),"NIE",IF(OR(F12="podnik v ťažkostiach",F27="podnik v ťažkostiach",F50="podnik v ťažkostiach",F55="podnik v ťažkostiach"),"ÁNO","NIE")))</f>
        <v/>
      </c>
      <c r="F6" s="7"/>
    </row>
    <row r="7" spans="2:257" s="3" customFormat="1" ht="15" customHeight="1" x14ac:dyDescent="0.25">
      <c r="B7" s="6"/>
      <c r="C7" s="7"/>
      <c r="D7" s="7"/>
      <c r="E7" s="7"/>
      <c r="F7" s="7"/>
    </row>
    <row r="8" spans="2:257" s="3" customFormat="1" ht="15" customHeight="1" thickBot="1" x14ac:dyDescent="0.3">
      <c r="B8" s="9"/>
      <c r="C8" s="10"/>
      <c r="D8" s="7"/>
      <c r="E8" s="7"/>
      <c r="F8" s="7"/>
    </row>
    <row r="9" spans="2:257" s="3" customFormat="1" ht="15" customHeight="1" thickBot="1" x14ac:dyDescent="0.3">
      <c r="B9" s="11" t="s">
        <v>4</v>
      </c>
      <c r="C9" s="12"/>
      <c r="D9" s="13"/>
      <c r="E9" s="66"/>
      <c r="F9" s="14" t="str">
        <f>IF(E9="","",E9)</f>
        <v/>
      </c>
    </row>
    <row r="10" spans="2:257" s="3" customFormat="1" ht="15" customHeight="1" x14ac:dyDescent="0.25">
      <c r="B10" s="15"/>
      <c r="D10" s="7"/>
      <c r="E10" s="16"/>
      <c r="F10" s="17"/>
    </row>
    <row r="11" spans="2:257" s="3" customFormat="1" ht="15" customHeight="1" thickBot="1" x14ac:dyDescent="0.3">
      <c r="B11" s="7"/>
      <c r="C11" s="7"/>
      <c r="D11" s="7"/>
      <c r="E11" s="7"/>
      <c r="F11" s="7"/>
    </row>
    <row r="12" spans="2:257" s="3" customFormat="1" ht="15" customHeight="1" thickTop="1" x14ac:dyDescent="0.25">
      <c r="B12" s="18" t="s">
        <v>6</v>
      </c>
      <c r="C12" s="19"/>
      <c r="D12" s="20"/>
      <c r="E12" s="20"/>
      <c r="F12" s="21" t="str">
        <f>IF(AND(F16="",F22=""),"",IF(OR(F16="podnik v ťažkostiach",F22="podnik v ťažkostiach"),"podnik v ťažkostiach","OK"))</f>
        <v/>
      </c>
    </row>
    <row r="13" spans="2:257" s="28" customFormat="1" x14ac:dyDescent="0.2">
      <c r="B13" s="22"/>
      <c r="C13" s="23"/>
      <c r="D13" s="1"/>
      <c r="E13" s="24"/>
      <c r="F13" s="25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24"/>
      <c r="U13" s="26"/>
      <c r="V13" s="27"/>
      <c r="W13" s="23"/>
      <c r="X13" s="1"/>
      <c r="Y13" s="24"/>
      <c r="Z13" s="26"/>
      <c r="AA13" s="27"/>
      <c r="AB13" s="23"/>
      <c r="AC13" s="1"/>
      <c r="AD13" s="24"/>
      <c r="AE13" s="26"/>
      <c r="AF13" s="27"/>
      <c r="AG13" s="23"/>
      <c r="AH13" s="1"/>
      <c r="AI13" s="24"/>
      <c r="AJ13" s="26"/>
      <c r="AK13" s="27"/>
      <c r="AL13" s="23"/>
      <c r="AM13" s="1"/>
      <c r="AN13" s="24"/>
      <c r="AO13" s="26"/>
      <c r="AP13" s="27"/>
      <c r="AQ13" s="23"/>
      <c r="AR13" s="1"/>
      <c r="AS13" s="24"/>
      <c r="AT13" s="26"/>
      <c r="AU13" s="27"/>
      <c r="AV13" s="23"/>
      <c r="AW13" s="1"/>
      <c r="AX13" s="24"/>
      <c r="AY13" s="26"/>
      <c r="AZ13" s="27"/>
      <c r="BA13" s="23"/>
      <c r="BB13" s="1"/>
      <c r="BC13" s="24"/>
      <c r="BD13" s="26"/>
      <c r="BE13" s="27"/>
      <c r="BF13" s="23"/>
      <c r="BG13" s="1"/>
      <c r="BH13" s="24"/>
      <c r="BI13" s="26"/>
      <c r="BJ13" s="27"/>
      <c r="BK13" s="23"/>
      <c r="BL13" s="1"/>
      <c r="BM13" s="24"/>
      <c r="BN13" s="26"/>
      <c r="BO13" s="27"/>
      <c r="BP13" s="23"/>
      <c r="BQ13" s="1"/>
      <c r="BR13" s="24"/>
      <c r="BS13" s="26"/>
      <c r="BT13" s="27"/>
      <c r="BU13" s="23"/>
      <c r="BV13" s="1"/>
      <c r="BW13" s="24"/>
      <c r="BX13" s="26"/>
      <c r="BY13" s="27"/>
      <c r="BZ13" s="23"/>
      <c r="CA13" s="1"/>
      <c r="CB13" s="24"/>
      <c r="CC13" s="26"/>
      <c r="CD13" s="27"/>
      <c r="CE13" s="23"/>
      <c r="CF13" s="1"/>
      <c r="CG13" s="24"/>
      <c r="CH13" s="26"/>
      <c r="CI13" s="27"/>
      <c r="CJ13" s="23"/>
      <c r="CK13" s="1"/>
      <c r="CL13" s="24"/>
      <c r="CM13" s="26"/>
      <c r="CN13" s="27"/>
      <c r="CO13" s="23"/>
      <c r="CP13" s="1"/>
      <c r="CQ13" s="24"/>
      <c r="CR13" s="26"/>
      <c r="CS13" s="27"/>
      <c r="CT13" s="23"/>
      <c r="CU13" s="1"/>
      <c r="CV13" s="24"/>
      <c r="CW13" s="26"/>
      <c r="CX13" s="27"/>
      <c r="CY13" s="23"/>
      <c r="CZ13" s="1"/>
      <c r="DA13" s="24"/>
      <c r="DB13" s="26"/>
      <c r="DC13" s="27"/>
      <c r="DD13" s="23"/>
      <c r="DE13" s="1"/>
      <c r="DF13" s="24"/>
      <c r="DG13" s="26"/>
      <c r="DH13" s="27"/>
      <c r="DI13" s="23"/>
      <c r="DJ13" s="1"/>
      <c r="DK13" s="24"/>
      <c r="DL13" s="26"/>
      <c r="DM13" s="27"/>
      <c r="DN13" s="23"/>
      <c r="DO13" s="1"/>
      <c r="DP13" s="24"/>
      <c r="DQ13" s="26"/>
      <c r="DR13" s="27"/>
      <c r="DS13" s="23"/>
      <c r="DT13" s="1"/>
      <c r="DU13" s="24"/>
      <c r="DV13" s="26"/>
      <c r="DW13" s="27"/>
      <c r="DX13" s="23"/>
      <c r="DY13" s="1"/>
      <c r="DZ13" s="24"/>
      <c r="EA13" s="26"/>
      <c r="EB13" s="27"/>
      <c r="EC13" s="23"/>
      <c r="ED13" s="1"/>
      <c r="EE13" s="24"/>
      <c r="EF13" s="26"/>
      <c r="EG13" s="27"/>
      <c r="EH13" s="23"/>
      <c r="EI13" s="1"/>
      <c r="EJ13" s="24"/>
      <c r="EK13" s="26"/>
      <c r="EL13" s="27"/>
      <c r="EM13" s="23"/>
      <c r="EN13" s="1"/>
      <c r="EO13" s="24"/>
      <c r="EP13" s="26"/>
      <c r="EQ13" s="27"/>
      <c r="ER13" s="23"/>
      <c r="ES13" s="1"/>
      <c r="ET13" s="24"/>
      <c r="EU13" s="26"/>
      <c r="EV13" s="27"/>
      <c r="EW13" s="23"/>
      <c r="EX13" s="1"/>
      <c r="EY13" s="24"/>
      <c r="EZ13" s="26"/>
      <c r="FA13" s="27"/>
      <c r="FB13" s="23"/>
      <c r="FC13" s="1"/>
      <c r="FD13" s="24"/>
      <c r="FE13" s="26"/>
      <c r="FF13" s="27"/>
      <c r="FG13" s="23"/>
      <c r="FH13" s="1"/>
      <c r="FI13" s="24"/>
      <c r="FJ13" s="26"/>
      <c r="FK13" s="27"/>
      <c r="FL13" s="23"/>
      <c r="FM13" s="1"/>
      <c r="FN13" s="24"/>
      <c r="FO13" s="26"/>
      <c r="FP13" s="27"/>
      <c r="FQ13" s="23"/>
      <c r="FR13" s="1"/>
      <c r="FS13" s="24"/>
      <c r="FT13" s="26"/>
      <c r="FU13" s="27"/>
      <c r="FV13" s="23"/>
      <c r="FW13" s="1"/>
      <c r="FX13" s="24"/>
      <c r="FY13" s="26"/>
      <c r="FZ13" s="27"/>
      <c r="GA13" s="23"/>
      <c r="GB13" s="1"/>
      <c r="GC13" s="24"/>
      <c r="GD13" s="26"/>
      <c r="GE13" s="27"/>
      <c r="GF13" s="23"/>
      <c r="GG13" s="1"/>
      <c r="GH13" s="24"/>
      <c r="GI13" s="26"/>
      <c r="GJ13" s="27"/>
      <c r="GK13" s="23"/>
      <c r="GL13" s="1"/>
      <c r="GM13" s="24"/>
      <c r="GN13" s="26"/>
      <c r="GO13" s="27"/>
      <c r="GP13" s="23"/>
      <c r="GQ13" s="1"/>
      <c r="GR13" s="24"/>
      <c r="GS13" s="26"/>
      <c r="GT13" s="27"/>
      <c r="GU13" s="23"/>
      <c r="GV13" s="1"/>
      <c r="GW13" s="24"/>
      <c r="GX13" s="26"/>
      <c r="GY13" s="27"/>
      <c r="GZ13" s="23"/>
      <c r="HA13" s="1"/>
      <c r="HB13" s="24"/>
      <c r="HC13" s="26"/>
      <c r="HD13" s="27"/>
      <c r="HE13" s="23"/>
      <c r="HF13" s="1"/>
      <c r="HG13" s="24"/>
      <c r="HH13" s="26"/>
      <c r="HI13" s="27"/>
      <c r="HJ13" s="23"/>
      <c r="HK13" s="1"/>
      <c r="HL13" s="24"/>
      <c r="HM13" s="26"/>
      <c r="HN13" s="27"/>
      <c r="HO13" s="23"/>
      <c r="HP13" s="1"/>
      <c r="HQ13" s="24"/>
      <c r="HR13" s="26"/>
      <c r="HS13" s="27"/>
      <c r="HT13" s="23"/>
      <c r="HU13" s="1"/>
      <c r="HV13" s="24"/>
      <c r="HW13" s="26"/>
      <c r="HX13" s="27"/>
      <c r="HY13" s="23"/>
      <c r="HZ13" s="1"/>
      <c r="IA13" s="24"/>
      <c r="IB13" s="26"/>
      <c r="IC13" s="27"/>
      <c r="ID13" s="23"/>
      <c r="IE13" s="1"/>
      <c r="IF13" s="24"/>
      <c r="IG13" s="26"/>
      <c r="IH13" s="27"/>
      <c r="II13" s="23"/>
      <c r="IJ13" s="1"/>
      <c r="IK13" s="24"/>
      <c r="IL13" s="26"/>
      <c r="IM13" s="27"/>
      <c r="IN13" s="23"/>
      <c r="IO13" s="1"/>
      <c r="IP13" s="24"/>
      <c r="IQ13" s="26"/>
      <c r="IR13" s="27"/>
      <c r="IS13" s="23"/>
      <c r="IT13" s="1"/>
      <c r="IU13" s="24"/>
      <c r="IV13" s="26"/>
      <c r="IW13" s="27"/>
    </row>
    <row r="14" spans="2:257" x14ac:dyDescent="0.2">
      <c r="B14" s="74" t="s">
        <v>7</v>
      </c>
      <c r="C14" s="75"/>
      <c r="D14" s="75"/>
      <c r="F14" s="25"/>
    </row>
    <row r="15" spans="2:257" x14ac:dyDescent="0.2">
      <c r="B15" s="29" t="s">
        <v>8</v>
      </c>
      <c r="C15" s="30" t="s">
        <v>9</v>
      </c>
      <c r="D15" s="30" t="s">
        <v>10</v>
      </c>
      <c r="E15" s="30" t="s">
        <v>11</v>
      </c>
      <c r="F15" s="31" t="s">
        <v>12</v>
      </c>
    </row>
    <row r="16" spans="2:257" ht="15" x14ac:dyDescent="0.25">
      <c r="B16" s="103"/>
      <c r="C16" s="91" t="s">
        <v>13</v>
      </c>
      <c r="D16" s="32" t="s">
        <v>14</v>
      </c>
      <c r="E16" s="67"/>
      <c r="F16" s="92" t="str">
        <f>IF(AND(ISBLANK(E16),ISBLANK(E17),ISBLANK(E18)),"",IF((E16-E17-E18)&gt;=0,"OK",IF(ABS(E16-E17-E18)&gt;(0.5*(E17+E18)),"podnik v ťažkostiach","OK")))</f>
        <v/>
      </c>
      <c r="G16" s="33"/>
      <c r="H16" s="24"/>
    </row>
    <row r="17" spans="2:257" x14ac:dyDescent="0.2">
      <c r="B17" s="103"/>
      <c r="C17" s="91"/>
      <c r="D17" s="32" t="s">
        <v>15</v>
      </c>
      <c r="E17" s="67"/>
      <c r="F17" s="93"/>
    </row>
    <row r="18" spans="2:257" x14ac:dyDescent="0.2">
      <c r="B18" s="103"/>
      <c r="C18" s="91"/>
      <c r="D18" s="32" t="s">
        <v>16</v>
      </c>
      <c r="E18" s="67"/>
      <c r="F18" s="94"/>
    </row>
    <row r="19" spans="2:257" ht="15" customHeight="1" x14ac:dyDescent="0.2">
      <c r="B19" s="34"/>
      <c r="C19" s="23"/>
      <c r="E19" s="24"/>
      <c r="F19" s="35"/>
    </row>
    <row r="20" spans="2:257" ht="12.75" customHeight="1" x14ac:dyDescent="0.2">
      <c r="B20" s="74" t="s">
        <v>17</v>
      </c>
      <c r="C20" s="76"/>
      <c r="D20" s="76"/>
      <c r="F20" s="25"/>
    </row>
    <row r="21" spans="2:257" ht="24" customHeight="1" x14ac:dyDescent="0.2">
      <c r="B21" s="29" t="s">
        <v>8</v>
      </c>
      <c r="C21" s="30" t="s">
        <v>9</v>
      </c>
      <c r="D21" s="30" t="s">
        <v>18</v>
      </c>
      <c r="E21" s="30" t="s">
        <v>19</v>
      </c>
      <c r="F21" s="31" t="s">
        <v>12</v>
      </c>
      <c r="G21" s="36"/>
    </row>
    <row r="22" spans="2:257" ht="12.75" customHeight="1" x14ac:dyDescent="0.25">
      <c r="B22" s="103"/>
      <c r="C22" s="91" t="s">
        <v>13</v>
      </c>
      <c r="D22" s="32" t="s">
        <v>20</v>
      </c>
      <c r="E22" s="67"/>
      <c r="F22" s="92" t="str">
        <f>IF(AND(ISBLANK(E22),ISBLANK(E23),ISBLANK(E24)),"",IF((E22-E23-E24)&gt;=0,"OK",IF(ABS(E22-E23-E24)&gt;(0.5*(E23+E24)),"podnik v ťažkostiach","OK")))</f>
        <v/>
      </c>
      <c r="G22" s="33"/>
    </row>
    <row r="23" spans="2:257" ht="12.75" customHeight="1" x14ac:dyDescent="0.2">
      <c r="B23" s="103"/>
      <c r="C23" s="91"/>
      <c r="D23" s="32" t="s">
        <v>21</v>
      </c>
      <c r="E23" s="67"/>
      <c r="F23" s="93"/>
    </row>
    <row r="24" spans="2:257" ht="13.5" thickBot="1" x14ac:dyDescent="0.25">
      <c r="B24" s="104"/>
      <c r="C24" s="95"/>
      <c r="D24" s="37" t="s">
        <v>22</v>
      </c>
      <c r="E24" s="68"/>
      <c r="F24" s="96"/>
    </row>
    <row r="25" spans="2:257" ht="13.5" thickTop="1" x14ac:dyDescent="0.2">
      <c r="B25" s="38"/>
      <c r="C25" s="23"/>
      <c r="E25" s="24"/>
      <c r="F25" s="26"/>
    </row>
    <row r="26" spans="2:257" ht="15" customHeight="1" thickBot="1" x14ac:dyDescent="0.25">
      <c r="B26" s="38"/>
      <c r="C26" s="23"/>
      <c r="E26" s="24"/>
      <c r="F26" s="26"/>
    </row>
    <row r="27" spans="2:257" ht="16.5" thickTop="1" x14ac:dyDescent="0.25">
      <c r="B27" s="18" t="s">
        <v>23</v>
      </c>
      <c r="C27" s="39"/>
      <c r="D27" s="39"/>
      <c r="E27" s="39"/>
      <c r="F27" s="21" t="str">
        <f>IF(AND(F31="",F37="",F43="",F47=""),"",IF(OR(F31="podnik v ťažkostiach",F37="podnik v ťažkostiach",F43="podnik v ťažkostiach",F47="podnik v ťažkostiach"),"podnik v ťažkostiach","OK"))</f>
        <v/>
      </c>
      <c r="G27" s="27"/>
      <c r="H27" s="23"/>
      <c r="J27" s="24"/>
      <c r="K27" s="26"/>
      <c r="L27" s="27"/>
      <c r="M27" s="23"/>
      <c r="O27" s="24"/>
      <c r="P27" s="26"/>
      <c r="Q27" s="27"/>
      <c r="R27" s="23"/>
      <c r="T27" s="24"/>
      <c r="U27" s="26"/>
      <c r="V27" s="27"/>
      <c r="W27" s="23"/>
      <c r="Y27" s="24"/>
      <c r="Z27" s="26"/>
      <c r="AA27" s="27"/>
      <c r="AB27" s="23"/>
      <c r="AD27" s="24"/>
      <c r="AE27" s="26"/>
      <c r="AF27" s="27"/>
      <c r="AG27" s="23"/>
      <c r="AI27" s="24"/>
      <c r="AJ27" s="26"/>
      <c r="AK27" s="27"/>
      <c r="AL27" s="23"/>
      <c r="AN27" s="24"/>
      <c r="AO27" s="26"/>
      <c r="AP27" s="27"/>
      <c r="AQ27" s="23"/>
      <c r="AS27" s="24"/>
      <c r="AT27" s="26"/>
      <c r="AU27" s="27"/>
      <c r="AV27" s="23"/>
      <c r="AX27" s="24"/>
      <c r="AY27" s="26"/>
      <c r="AZ27" s="27"/>
      <c r="BA27" s="23"/>
      <c r="BC27" s="24"/>
      <c r="BD27" s="26"/>
      <c r="BE27" s="27"/>
      <c r="BF27" s="23"/>
      <c r="BH27" s="24"/>
      <c r="BI27" s="26"/>
      <c r="BJ27" s="27"/>
      <c r="BK27" s="23"/>
      <c r="BM27" s="24"/>
      <c r="BN27" s="26"/>
      <c r="BO27" s="27"/>
      <c r="BP27" s="23"/>
      <c r="BR27" s="24"/>
      <c r="BS27" s="26"/>
      <c r="BT27" s="27"/>
      <c r="BU27" s="23"/>
      <c r="BW27" s="24"/>
      <c r="BX27" s="26"/>
      <c r="BY27" s="27"/>
      <c r="BZ27" s="23"/>
      <c r="CB27" s="24"/>
      <c r="CC27" s="26"/>
      <c r="CD27" s="27"/>
      <c r="CE27" s="23"/>
      <c r="CG27" s="24"/>
      <c r="CH27" s="26"/>
      <c r="CI27" s="27"/>
      <c r="CJ27" s="23"/>
      <c r="CL27" s="24"/>
      <c r="CM27" s="26"/>
      <c r="CN27" s="27"/>
      <c r="CO27" s="23"/>
      <c r="CQ27" s="24"/>
      <c r="CR27" s="26"/>
      <c r="CS27" s="27"/>
      <c r="CT27" s="23"/>
      <c r="CV27" s="24"/>
      <c r="CW27" s="26"/>
      <c r="CX27" s="27"/>
      <c r="CY27" s="23"/>
      <c r="DA27" s="24"/>
      <c r="DB27" s="26"/>
      <c r="DC27" s="27"/>
      <c r="DD27" s="23"/>
      <c r="DF27" s="24"/>
      <c r="DG27" s="26"/>
      <c r="DH27" s="27"/>
      <c r="DI27" s="23"/>
      <c r="DK27" s="24"/>
      <c r="DL27" s="26"/>
      <c r="DM27" s="27"/>
      <c r="DN27" s="23"/>
      <c r="DP27" s="24"/>
      <c r="DQ27" s="26"/>
      <c r="DR27" s="27"/>
      <c r="DS27" s="23"/>
      <c r="DU27" s="24"/>
      <c r="DV27" s="26"/>
      <c r="DW27" s="27"/>
      <c r="DX27" s="23"/>
      <c r="DZ27" s="24"/>
      <c r="EA27" s="26"/>
      <c r="EB27" s="27"/>
      <c r="EC27" s="23"/>
      <c r="EE27" s="24"/>
      <c r="EF27" s="26"/>
      <c r="EG27" s="27"/>
      <c r="EH27" s="23"/>
      <c r="EJ27" s="24"/>
      <c r="EK27" s="26"/>
      <c r="EL27" s="27"/>
      <c r="EM27" s="23"/>
      <c r="EO27" s="24"/>
      <c r="EP27" s="26"/>
      <c r="EQ27" s="27"/>
      <c r="ER27" s="23"/>
      <c r="ET27" s="24"/>
      <c r="EU27" s="26"/>
      <c r="EV27" s="27"/>
      <c r="EW27" s="23"/>
      <c r="EY27" s="24"/>
      <c r="EZ27" s="26"/>
      <c r="FA27" s="27"/>
      <c r="FB27" s="23"/>
      <c r="FD27" s="24"/>
      <c r="FE27" s="26"/>
      <c r="FF27" s="27"/>
      <c r="FG27" s="23"/>
      <c r="FI27" s="24"/>
      <c r="FJ27" s="26"/>
      <c r="FK27" s="27"/>
      <c r="FL27" s="23"/>
      <c r="FN27" s="24"/>
      <c r="FO27" s="26"/>
      <c r="FP27" s="27"/>
      <c r="FQ27" s="23"/>
      <c r="FS27" s="24"/>
      <c r="FT27" s="26"/>
      <c r="FU27" s="27"/>
      <c r="FV27" s="23"/>
      <c r="FX27" s="24"/>
      <c r="FY27" s="26"/>
      <c r="FZ27" s="27"/>
      <c r="GA27" s="23"/>
      <c r="GC27" s="24"/>
      <c r="GD27" s="26"/>
      <c r="GE27" s="27"/>
      <c r="GF27" s="23"/>
      <c r="GH27" s="24"/>
      <c r="GI27" s="26"/>
      <c r="GJ27" s="27"/>
      <c r="GK27" s="23"/>
      <c r="GM27" s="24"/>
      <c r="GN27" s="26"/>
      <c r="GO27" s="27"/>
      <c r="GP27" s="23"/>
      <c r="GR27" s="24"/>
      <c r="GS27" s="26"/>
      <c r="GT27" s="27"/>
      <c r="GU27" s="23"/>
      <c r="GW27" s="24"/>
      <c r="GX27" s="26"/>
      <c r="GY27" s="27"/>
      <c r="GZ27" s="23"/>
      <c r="HB27" s="24"/>
      <c r="HC27" s="26"/>
      <c r="HD27" s="27"/>
      <c r="HE27" s="23"/>
      <c r="HG27" s="24"/>
      <c r="HH27" s="26"/>
      <c r="HI27" s="27"/>
      <c r="HJ27" s="23"/>
      <c r="HL27" s="24"/>
      <c r="HM27" s="26"/>
      <c r="HN27" s="27"/>
      <c r="HO27" s="23"/>
      <c r="HQ27" s="24"/>
      <c r="HR27" s="26"/>
      <c r="HS27" s="27"/>
      <c r="HT27" s="23"/>
      <c r="HV27" s="24"/>
      <c r="HW27" s="26"/>
      <c r="HX27" s="27"/>
      <c r="HY27" s="23"/>
      <c r="IA27" s="24"/>
      <c r="IB27" s="26"/>
      <c r="IC27" s="27"/>
      <c r="ID27" s="23"/>
      <c r="IF27" s="24"/>
      <c r="IG27" s="26"/>
      <c r="IH27" s="27"/>
      <c r="II27" s="23"/>
      <c r="IK27" s="24"/>
      <c r="IL27" s="26"/>
      <c r="IM27" s="27"/>
      <c r="IN27" s="23"/>
      <c r="IP27" s="24"/>
      <c r="IQ27" s="26"/>
      <c r="IR27" s="27"/>
      <c r="IS27" s="23"/>
      <c r="IU27" s="24"/>
      <c r="IV27" s="26"/>
      <c r="IW27" s="27"/>
    </row>
    <row r="28" spans="2:257" ht="15" customHeight="1" x14ac:dyDescent="0.2">
      <c r="B28" s="22"/>
      <c r="C28" s="23"/>
      <c r="E28" s="24"/>
      <c r="F28" s="25"/>
    </row>
    <row r="29" spans="2:257" ht="15" customHeight="1" x14ac:dyDescent="0.2">
      <c r="B29" s="74" t="s">
        <v>7</v>
      </c>
      <c r="C29" s="76"/>
      <c r="D29" s="76"/>
      <c r="E29" s="24"/>
      <c r="F29" s="25"/>
    </row>
    <row r="30" spans="2:257" x14ac:dyDescent="0.2">
      <c r="B30" s="29" t="s">
        <v>8</v>
      </c>
      <c r="C30" s="30" t="s">
        <v>9</v>
      </c>
      <c r="D30" s="30" t="s">
        <v>10</v>
      </c>
      <c r="E30" s="30" t="s">
        <v>11</v>
      </c>
      <c r="F30" s="31" t="s">
        <v>12</v>
      </c>
    </row>
    <row r="31" spans="2:257" ht="15" x14ac:dyDescent="0.25">
      <c r="B31" s="103"/>
      <c r="C31" s="91" t="s">
        <v>13</v>
      </c>
      <c r="D31" s="32" t="s">
        <v>24</v>
      </c>
      <c r="E31" s="67"/>
      <c r="F31" s="92" t="str">
        <f>IF(AND(ISBLANK(E31),ISBLANK(E32),ISBLANK(E33)),"",IF((E31+E32)&gt;=0,"OK",IF(ABS(E31+E32)&gt;(0.5*E33),"podnik v ťažkostiach","OK")))</f>
        <v/>
      </c>
      <c r="G31" s="33"/>
    </row>
    <row r="32" spans="2:257" x14ac:dyDescent="0.2">
      <c r="B32" s="103"/>
      <c r="C32" s="91"/>
      <c r="D32" s="40" t="s">
        <v>25</v>
      </c>
      <c r="E32" s="67"/>
      <c r="F32" s="93"/>
    </row>
    <row r="33" spans="2:7" x14ac:dyDescent="0.2">
      <c r="B33" s="103"/>
      <c r="C33" s="91"/>
      <c r="D33" s="32" t="s">
        <v>26</v>
      </c>
      <c r="E33" s="67"/>
      <c r="F33" s="94"/>
    </row>
    <row r="34" spans="2:7" x14ac:dyDescent="0.2">
      <c r="B34" s="34"/>
      <c r="C34" s="23"/>
      <c r="E34" s="24"/>
      <c r="F34" s="35"/>
    </row>
    <row r="35" spans="2:7" ht="12.75" customHeight="1" x14ac:dyDescent="0.2">
      <c r="B35" s="74" t="s">
        <v>17</v>
      </c>
      <c r="C35" s="76"/>
      <c r="D35" s="76"/>
      <c r="E35" s="24"/>
      <c r="F35" s="25"/>
    </row>
    <row r="36" spans="2:7" ht="25.5" x14ac:dyDescent="0.2">
      <c r="B36" s="29" t="s">
        <v>8</v>
      </c>
      <c r="C36" s="30" t="s">
        <v>9</v>
      </c>
      <c r="D36" s="30" t="s">
        <v>18</v>
      </c>
      <c r="E36" s="30" t="s">
        <v>19</v>
      </c>
      <c r="F36" s="31" t="s">
        <v>12</v>
      </c>
    </row>
    <row r="37" spans="2:7" ht="12.75" customHeight="1" x14ac:dyDescent="0.25">
      <c r="B37" s="103"/>
      <c r="C37" s="91" t="s">
        <v>13</v>
      </c>
      <c r="D37" s="32" t="s">
        <v>27</v>
      </c>
      <c r="E37" s="67"/>
      <c r="F37" s="92" t="str">
        <f>IF(AND(ISBLANK(E37),ISBLANK(E38),ISBLANK(E39)),"",IF((E37+E38)&gt;=0,"OK",IF(ABS(E37+E38)&gt;(0.5*E39),"podnik v ťažkostiach","OK")))</f>
        <v/>
      </c>
      <c r="G37" s="33"/>
    </row>
    <row r="38" spans="2:7" ht="12.75" customHeight="1" x14ac:dyDescent="0.2">
      <c r="B38" s="103"/>
      <c r="C38" s="91"/>
      <c r="D38" s="32" t="s">
        <v>28</v>
      </c>
      <c r="E38" s="67"/>
      <c r="F38" s="93"/>
    </row>
    <row r="39" spans="2:7" ht="12.75" customHeight="1" x14ac:dyDescent="0.2">
      <c r="B39" s="103"/>
      <c r="C39" s="91"/>
      <c r="D39" s="32" t="s">
        <v>29</v>
      </c>
      <c r="E39" s="67"/>
      <c r="F39" s="94"/>
    </row>
    <row r="40" spans="2:7" x14ac:dyDescent="0.2">
      <c r="B40" s="34"/>
      <c r="C40" s="23"/>
      <c r="E40" s="24"/>
      <c r="F40" s="35"/>
    </row>
    <row r="41" spans="2:7" ht="15" customHeight="1" x14ac:dyDescent="0.2">
      <c r="B41" s="77" t="s">
        <v>30</v>
      </c>
      <c r="C41" s="75"/>
      <c r="D41" s="75"/>
      <c r="F41" s="25"/>
    </row>
    <row r="42" spans="2:7" ht="38.25" x14ac:dyDescent="0.2">
      <c r="B42" s="29" t="s">
        <v>8</v>
      </c>
      <c r="C42" s="30" t="s">
        <v>9</v>
      </c>
      <c r="D42" s="30" t="s">
        <v>31</v>
      </c>
      <c r="E42" s="30" t="s">
        <v>32</v>
      </c>
      <c r="F42" s="31" t="s">
        <v>12</v>
      </c>
    </row>
    <row r="43" spans="2:7" x14ac:dyDescent="0.2">
      <c r="B43" s="103"/>
      <c r="C43" s="91" t="s">
        <v>13</v>
      </c>
      <c r="D43" s="32" t="s">
        <v>33</v>
      </c>
      <c r="E43" s="67"/>
      <c r="F43" s="97" t="str">
        <f>IF(AND(ISBLANK(E43),ISBLANK(E44)),"",IF(E43&gt;=0,"OK",IF(AND(E43&lt;0,E44&lt;0),"podnik v ťažkostiach",IF(ABS(E43)&gt;(0.5*E44),"podnik v ťažkostiach","OK"))))</f>
        <v/>
      </c>
      <c r="G43" s="41"/>
    </row>
    <row r="44" spans="2:7" x14ac:dyDescent="0.2">
      <c r="B44" s="103"/>
      <c r="C44" s="91"/>
      <c r="D44" s="32" t="s">
        <v>34</v>
      </c>
      <c r="E44" s="67"/>
      <c r="F44" s="98"/>
    </row>
    <row r="45" spans="2:7" x14ac:dyDescent="0.2">
      <c r="B45" s="42"/>
      <c r="C45" s="23"/>
      <c r="E45" s="24"/>
      <c r="F45" s="43"/>
    </row>
    <row r="46" spans="2:7" x14ac:dyDescent="0.2">
      <c r="B46" s="77" t="s">
        <v>35</v>
      </c>
      <c r="C46" s="78"/>
      <c r="D46" s="78"/>
      <c r="F46" s="25"/>
    </row>
    <row r="47" spans="2:7" ht="13.5" thickBot="1" x14ac:dyDescent="0.25">
      <c r="B47" s="44" t="s">
        <v>36</v>
      </c>
      <c r="C47" s="45"/>
      <c r="D47" s="45"/>
      <c r="E47" s="69"/>
      <c r="F47" s="46" t="str">
        <f>IF(E47="","",IF(E47="Nie","podnik v ťažkostiach","OK"))</f>
        <v/>
      </c>
    </row>
    <row r="48" spans="2:7" ht="13.5" thickTop="1" x14ac:dyDescent="0.2">
      <c r="B48" s="38"/>
      <c r="C48" s="23"/>
      <c r="E48" s="24"/>
      <c r="F48" s="16"/>
    </row>
    <row r="49" spans="2:7" ht="13.5" thickBot="1" x14ac:dyDescent="0.25">
      <c r="B49" s="38"/>
      <c r="C49" s="23"/>
      <c r="E49" s="24"/>
      <c r="F49" s="26"/>
    </row>
    <row r="50" spans="2:7" ht="16.5" thickTop="1" x14ac:dyDescent="0.25">
      <c r="B50" s="18" t="s">
        <v>37</v>
      </c>
      <c r="C50" s="39"/>
      <c r="D50" s="39"/>
      <c r="E50" s="39"/>
      <c r="F50" s="21" t="str">
        <f>IF(F52="","",IF(F52="OK","OK",'Wrk-Pomocný hárok - NEMAZAT'!A7))</f>
        <v/>
      </c>
    </row>
    <row r="51" spans="2:7" x14ac:dyDescent="0.2">
      <c r="B51" s="34"/>
      <c r="C51" s="23"/>
      <c r="E51" s="24"/>
      <c r="F51" s="35"/>
    </row>
    <row r="52" spans="2:7" ht="13.5" thickBot="1" x14ac:dyDescent="0.25">
      <c r="B52" s="44" t="s">
        <v>38</v>
      </c>
      <c r="C52" s="47"/>
      <c r="D52" s="48"/>
      <c r="E52" s="70"/>
      <c r="F52" s="46" t="str">
        <f>IF(E52="","",IF(E52="Áno","podnik v ťažkostiach","OK"))</f>
        <v/>
      </c>
    </row>
    <row r="53" spans="2:7" ht="13.5" thickTop="1" x14ac:dyDescent="0.2">
      <c r="B53" s="38"/>
      <c r="C53" s="23"/>
      <c r="E53" s="24"/>
      <c r="F53" s="26"/>
    </row>
    <row r="54" spans="2:7" ht="13.5" thickBot="1" x14ac:dyDescent="0.25">
      <c r="B54" s="38"/>
      <c r="C54" s="23"/>
      <c r="E54" s="24"/>
      <c r="F54" s="26"/>
    </row>
    <row r="55" spans="2:7" ht="16.5" thickTop="1" x14ac:dyDescent="0.25">
      <c r="B55" s="18" t="s">
        <v>39</v>
      </c>
      <c r="C55" s="39"/>
      <c r="D55" s="39"/>
      <c r="E55" s="39"/>
      <c r="F55" s="21" t="str">
        <f>IF(AND(F59="",F65="",F75=""),"",IF(F57="CHYBA","",IF(OR(F57='Wrk-Pomocný hárok - NEMAZAT'!A7,F75='Wrk-Pomocný hárok - NEMAZAT'!A7),'Wrk-Pomocný hárok - NEMAZAT'!A7,"OK")))</f>
        <v/>
      </c>
    </row>
    <row r="56" spans="2:7" x14ac:dyDescent="0.2">
      <c r="B56" s="49"/>
      <c r="F56" s="25"/>
    </row>
    <row r="57" spans="2:7" x14ac:dyDescent="0.2">
      <c r="B57" s="77" t="s">
        <v>40</v>
      </c>
      <c r="C57" s="79"/>
      <c r="D57" s="79"/>
      <c r="E57" s="30" t="s">
        <v>41</v>
      </c>
      <c r="F57" s="31" t="str">
        <f>IF(AND(F59="",F65=""),"",IF(AND(F59="podnik v ťažkostiach",F65="podnik v ťažkostiach"),"podnik v ťažkostiach",IF(AND(F59="podnik v ťažkostiach",F65="OK"),"OK",IF(AND(F59="podnik v ťažkostiach",F65="neaplikovateľné"),"podnik v ťažkostiach",IF(AND(F59="OK",F65="OK"),"OK",IF(AND(F59="OK",F65="podnik v ťažkostiach"),"OK",IF(AND(F59="OK",F65="neaplikovateľné"),"OK","CHYBA")))))))</f>
        <v/>
      </c>
      <c r="G57" s="41"/>
    </row>
    <row r="58" spans="2:7" x14ac:dyDescent="0.2">
      <c r="B58" s="29" t="s">
        <v>8</v>
      </c>
      <c r="C58" s="30" t="s">
        <v>9</v>
      </c>
      <c r="D58" s="30" t="s">
        <v>10</v>
      </c>
      <c r="E58" s="30" t="s">
        <v>11</v>
      </c>
      <c r="F58" s="31" t="s">
        <v>12</v>
      </c>
    </row>
    <row r="59" spans="2:7" ht="12.75" customHeight="1" x14ac:dyDescent="0.2">
      <c r="B59" s="103"/>
      <c r="C59" s="91" t="s">
        <v>13</v>
      </c>
      <c r="D59" s="32" t="s">
        <v>26</v>
      </c>
      <c r="E59" s="67"/>
      <c r="F59" s="102" t="str">
        <f>IF(AND(ISBLANK(E59),ISBLANK(E60),ISBLANK(E61),ISBLANK(E62)),"",IF(ISERROR(AND(E60/E59&gt;7.5,E62/E61&gt;7.5)),"OK",IF(AND(E60/E59&gt;7.5,E62/E61&gt;7.5),"podnik v ťažkostiach","OK")))</f>
        <v/>
      </c>
    </row>
    <row r="60" spans="2:7" ht="12.75" customHeight="1" x14ac:dyDescent="0.2">
      <c r="B60" s="105"/>
      <c r="C60" s="91"/>
      <c r="D60" s="32" t="s">
        <v>42</v>
      </c>
      <c r="E60" s="67"/>
      <c r="F60" s="100"/>
    </row>
    <row r="61" spans="2:7" ht="12.75" customHeight="1" x14ac:dyDescent="0.2">
      <c r="B61" s="103"/>
      <c r="C61" s="91" t="s">
        <v>43</v>
      </c>
      <c r="D61" s="32" t="s">
        <v>26</v>
      </c>
      <c r="E61" s="67"/>
      <c r="F61" s="100"/>
    </row>
    <row r="62" spans="2:7" ht="12.75" customHeight="1" x14ac:dyDescent="0.2">
      <c r="B62" s="105"/>
      <c r="C62" s="91"/>
      <c r="D62" s="32" t="s">
        <v>42</v>
      </c>
      <c r="E62" s="67"/>
      <c r="F62" s="101"/>
    </row>
    <row r="63" spans="2:7" ht="12.75" customHeight="1" x14ac:dyDescent="0.2">
      <c r="B63" s="50" t="s">
        <v>44</v>
      </c>
      <c r="E63" s="51"/>
      <c r="F63" s="25"/>
    </row>
    <row r="64" spans="2:7" x14ac:dyDescent="0.2">
      <c r="B64" s="29" t="s">
        <v>8</v>
      </c>
      <c r="C64" s="30" t="s">
        <v>9</v>
      </c>
      <c r="D64" s="30" t="s">
        <v>45</v>
      </c>
      <c r="E64" s="52" t="s">
        <v>46</v>
      </c>
      <c r="F64" s="31" t="s">
        <v>12</v>
      </c>
    </row>
    <row r="65" spans="2:7" ht="12.75" customHeight="1" x14ac:dyDescent="0.2">
      <c r="B65" s="103"/>
      <c r="C65" s="91" t="s">
        <v>13</v>
      </c>
      <c r="D65" s="32" t="s">
        <v>47</v>
      </c>
      <c r="E65" s="67"/>
      <c r="F65" s="99" t="str">
        <f>IF(AND(ISBLANK(E65),ISBLANK(E66),ISBLANK(E67),ISBLANK(E68),ISBLANK(E69),ISBLANK(E70),ISBLANK(E71),ISBLANK(E72)),"",IF(OR(E67=0,E71=0),"neaplikovateľné",IF(AND(((E68+E67-E66+E65)/E67)&lt;1,((E72+E71-E70+E69)/E71)&lt;1),"podnik v ťažkostiach","OK")))</f>
        <v/>
      </c>
      <c r="G65" s="41"/>
    </row>
    <row r="66" spans="2:7" ht="12.75" customHeight="1" x14ac:dyDescent="0.2">
      <c r="B66" s="105"/>
      <c r="C66" s="91"/>
      <c r="D66" s="32" t="s">
        <v>48</v>
      </c>
      <c r="E66" s="67"/>
      <c r="F66" s="100"/>
    </row>
    <row r="67" spans="2:7" ht="12.75" customHeight="1" x14ac:dyDescent="0.2">
      <c r="B67" s="105"/>
      <c r="C67" s="91"/>
      <c r="D67" s="32" t="s">
        <v>49</v>
      </c>
      <c r="E67" s="67"/>
      <c r="F67" s="100"/>
      <c r="G67" s="41"/>
    </row>
    <row r="68" spans="2:7" ht="12.75" customHeight="1" x14ac:dyDescent="0.2">
      <c r="B68" s="105"/>
      <c r="C68" s="91"/>
      <c r="D68" s="32" t="s">
        <v>50</v>
      </c>
      <c r="E68" s="67"/>
      <c r="F68" s="100"/>
    </row>
    <row r="69" spans="2:7" ht="12.75" customHeight="1" x14ac:dyDescent="0.2">
      <c r="B69" s="103"/>
      <c r="C69" s="91" t="s">
        <v>43</v>
      </c>
      <c r="D69" s="32" t="s">
        <v>47</v>
      </c>
      <c r="E69" s="67"/>
      <c r="F69" s="100"/>
    </row>
    <row r="70" spans="2:7" ht="12.75" customHeight="1" x14ac:dyDescent="0.2">
      <c r="B70" s="105"/>
      <c r="C70" s="91"/>
      <c r="D70" s="32" t="s">
        <v>48</v>
      </c>
      <c r="E70" s="67"/>
      <c r="F70" s="100"/>
    </row>
    <row r="71" spans="2:7" ht="12.75" customHeight="1" x14ac:dyDescent="0.2">
      <c r="B71" s="105"/>
      <c r="C71" s="91"/>
      <c r="D71" s="32" t="s">
        <v>49</v>
      </c>
      <c r="E71" s="67"/>
      <c r="F71" s="100"/>
    </row>
    <row r="72" spans="2:7" ht="12.75" customHeight="1" x14ac:dyDescent="0.2">
      <c r="B72" s="105"/>
      <c r="C72" s="91"/>
      <c r="D72" s="32" t="s">
        <v>50</v>
      </c>
      <c r="E72" s="67"/>
      <c r="F72" s="101"/>
    </row>
    <row r="73" spans="2:7" ht="12.75" customHeight="1" x14ac:dyDescent="0.2">
      <c r="B73" s="53"/>
      <c r="C73" s="23"/>
      <c r="E73" s="24"/>
      <c r="F73" s="54"/>
    </row>
    <row r="74" spans="2:7" ht="12.75" customHeight="1" x14ac:dyDescent="0.2">
      <c r="B74" s="77" t="s">
        <v>51</v>
      </c>
      <c r="C74" s="79"/>
      <c r="D74" s="79"/>
      <c r="E74" s="24"/>
      <c r="F74" s="54"/>
    </row>
    <row r="75" spans="2:7" ht="12.75" customHeight="1" thickBot="1" x14ac:dyDescent="0.25">
      <c r="B75" s="44" t="s">
        <v>52</v>
      </c>
      <c r="C75" s="47"/>
      <c r="D75" s="48"/>
      <c r="E75" s="69"/>
      <c r="F75" s="46" t="str">
        <f>IF(E75="","",IF(E75="Áno","podnik v ťažkostiach","OK"))</f>
        <v/>
      </c>
    </row>
    <row r="76" spans="2:7" ht="12.75" customHeight="1" thickTop="1" x14ac:dyDescent="0.2"/>
    <row r="77" spans="2:7" ht="12.75" customHeight="1" thickBot="1" x14ac:dyDescent="0.25"/>
    <row r="78" spans="2:7" ht="13.5" thickBot="1" x14ac:dyDescent="0.25">
      <c r="B78" s="55" t="s">
        <v>53</v>
      </c>
      <c r="C78" s="71"/>
      <c r="D78" s="72"/>
    </row>
    <row r="79" spans="2:7" ht="15" customHeight="1" thickBot="1" x14ac:dyDescent="0.25">
      <c r="B79" s="56" t="s">
        <v>54</v>
      </c>
      <c r="C79" s="73"/>
      <c r="D79" s="72"/>
    </row>
    <row r="80" spans="2:7" ht="15" customHeight="1" thickBot="1" x14ac:dyDescent="0.3">
      <c r="B80" s="57"/>
      <c r="C80" s="58"/>
    </row>
    <row r="81" spans="2:4" ht="15" customHeight="1" thickBot="1" x14ac:dyDescent="0.25">
      <c r="B81" s="55" t="s">
        <v>55</v>
      </c>
      <c r="C81" s="59"/>
      <c r="D81" s="60"/>
    </row>
    <row r="82" spans="2:4" ht="15" customHeight="1" thickBot="1" x14ac:dyDescent="0.25">
      <c r="B82" s="56" t="s">
        <v>54</v>
      </c>
      <c r="C82" s="61"/>
      <c r="D82" s="60"/>
    </row>
    <row r="83" spans="2:4" ht="7.5" customHeight="1" x14ac:dyDescent="0.2"/>
  </sheetData>
  <sheetProtection algorithmName="SHA-512" hashValue="KmfDW64JlSC8vhCezmNkoMpz+J91Jwwz3yrRPdck68vuLVjPy+xa1XRZbRWMcEe54sRlCfXIerijylO5SLwyOQ==" saltValue="MvO4nAgH5Xg9r2Dcp6QYuQ==" spinCount="100000" sheet="1" selectLockedCells="1"/>
  <mergeCells count="29">
    <mergeCell ref="B59:B60"/>
    <mergeCell ref="C59:C60"/>
    <mergeCell ref="F59:F62"/>
    <mergeCell ref="B61:B62"/>
    <mergeCell ref="C61:C62"/>
    <mergeCell ref="B65:B68"/>
    <mergeCell ref="C65:C68"/>
    <mergeCell ref="F65:F72"/>
    <mergeCell ref="B69:B72"/>
    <mergeCell ref="C69:C72"/>
    <mergeCell ref="B37:B39"/>
    <mergeCell ref="C37:C39"/>
    <mergeCell ref="F37:F39"/>
    <mergeCell ref="B43:B44"/>
    <mergeCell ref="C43:C44"/>
    <mergeCell ref="F43:F44"/>
    <mergeCell ref="B22:B24"/>
    <mergeCell ref="C22:C24"/>
    <mergeCell ref="F22:F24"/>
    <mergeCell ref="B31:B33"/>
    <mergeCell ref="C31:C33"/>
    <mergeCell ref="F31:F33"/>
    <mergeCell ref="C2:F2"/>
    <mergeCell ref="C3:F3"/>
    <mergeCell ref="C4:F4"/>
    <mergeCell ref="C6:D6"/>
    <mergeCell ref="B16:B18"/>
    <mergeCell ref="C16:C18"/>
    <mergeCell ref="F16:F18"/>
  </mergeCells>
  <conditionalFormatting sqref="E6">
    <cfRule type="cellIs" dxfId="0" priority="1" operator="equal">
      <formula>"NIE"</formula>
    </cfRule>
  </conditionalFormatting>
  <pageMargins left="0.74803149606299213" right="0.74803149606299213" top="0.98425196850393704" bottom="0.98425196850393704" header="0.51181102362204722" footer="0.51181102362204722"/>
  <pageSetup paperSize="8" orientation="landscape" r:id="rId1"/>
  <headerFooter alignWithMargins="0">
    <oddHeader xml:space="preserve">&amp;L&amp;9Pôdohospodárska platobná agentúra
Príloha č. 2b&amp;R&amp;9Sekcia projektových podpôr 
Manuál OVŽaKO
</oddHeader>
    <oddFooter>&amp;C_x000D_&amp;1#&amp;"Calibri"&amp;11&amp;K008000     INTERNÉ&amp;R&amp;A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Title="Chyba" error="Vyberte možnosť Áno alebo Nie" xr:uid="{C50FBBC5-5E5F-48A2-B17E-BBD6AC291ED7}">
          <x14:formula1>
            <xm:f>'Wrk-Pomocný hárok - NEMAZAT'!$A$3:$A$5</xm:f>
          </x14:formula1>
          <xm:sqref>E52 E9 E75 E47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FAA2BA-A4C6-4B65-BFFD-B63191430039}">
  <sheetPr codeName="Hárok2">
    <tabColor rgb="FF92D050"/>
  </sheetPr>
  <dimension ref="A1:I8"/>
  <sheetViews>
    <sheetView workbookViewId="0"/>
  </sheetViews>
  <sheetFormatPr defaultRowHeight="12.75" x14ac:dyDescent="0.2"/>
  <cols>
    <col min="1" max="16384" width="9.140625" style="62"/>
  </cols>
  <sheetData>
    <row r="1" spans="1:9" x14ac:dyDescent="0.2">
      <c r="B1" s="63" t="s">
        <v>62</v>
      </c>
      <c r="C1" s="64"/>
      <c r="D1" s="64"/>
      <c r="E1" s="64"/>
      <c r="F1" s="64"/>
      <c r="G1" s="64"/>
      <c r="H1" s="64"/>
      <c r="I1" s="64"/>
    </row>
    <row r="2" spans="1:9" x14ac:dyDescent="0.2">
      <c r="A2" s="62" t="s">
        <v>56</v>
      </c>
      <c r="B2" s="63" t="s">
        <v>57</v>
      </c>
      <c r="C2" s="64"/>
      <c r="D2" s="64"/>
      <c r="E2" s="64"/>
      <c r="F2" s="64"/>
      <c r="G2" s="64"/>
      <c r="H2" s="64"/>
      <c r="I2" s="64"/>
    </row>
    <row r="3" spans="1:9" x14ac:dyDescent="0.2">
      <c r="B3" s="65"/>
    </row>
    <row r="4" spans="1:9" x14ac:dyDescent="0.2">
      <c r="A4" s="62" t="s">
        <v>5</v>
      </c>
    </row>
    <row r="5" spans="1:9" x14ac:dyDescent="0.2">
      <c r="A5" s="62" t="s">
        <v>58</v>
      </c>
    </row>
    <row r="6" spans="1:9" x14ac:dyDescent="0.2">
      <c r="A6" s="62" t="s">
        <v>59</v>
      </c>
    </row>
    <row r="7" spans="1:9" x14ac:dyDescent="0.2">
      <c r="A7" s="62" t="s">
        <v>60</v>
      </c>
    </row>
    <row r="8" spans="1:9" x14ac:dyDescent="0.2">
      <c r="A8" s="62" t="s">
        <v>61</v>
      </c>
    </row>
  </sheetData>
  <pageMargins left="0.75" right="0.75" top="1" bottom="1" header="0.5" footer="0.5"/>
  <pageSetup paperSize="9" orientation="portrait" r:id="rId1"/>
  <headerFooter alignWithMargins="0"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Po úprave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Marián Križovenský</dc:creator>
  <cp:lastModifiedBy>Kužma Emil</cp:lastModifiedBy>
  <cp:lastPrinted>2024-03-17T16:48:47Z</cp:lastPrinted>
  <dcterms:created xsi:type="dcterms:W3CDTF">2024-03-17T16:13:38Z</dcterms:created>
  <dcterms:modified xsi:type="dcterms:W3CDTF">2024-04-30T06:02:15Z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2024-03-19T14:28:12Z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de945dc5-4d3b-4672-ad50-7b949451efc2</vt:lpwstr>
  </property>
  <property fmtid="{D5CDD505-2E9C-101B-9397-08002B2CF9AE}" pid="8" name="MSIP_Label_54743a8a-75f7-4ac9-9741-a35bd0337f21_ContentBits">
    <vt:lpwstr>2</vt:lpwstr>
  </property>
</Properties>
</file>