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OPRH\"/>
    </mc:Choice>
  </mc:AlternateContent>
  <bookViews>
    <workbookView xWindow="0" yWindow="0" windowWidth="28800" windowHeight="12660"/>
  </bookViews>
  <sheets>
    <sheet name="Kritéria" sheetId="3" r:id="rId1"/>
    <sheet name="Výkazy_2014" sheetId="4" r:id="rId2"/>
  </sheets>
  <calcPr calcId="152511"/>
</workbook>
</file>

<file path=xl/calcChain.xml><?xml version="1.0" encoding="utf-8"?>
<calcChain xmlns="http://schemas.openxmlformats.org/spreadsheetml/2006/main">
  <c r="C202" i="4" l="1"/>
  <c r="C188" i="4"/>
  <c r="C192" i="4"/>
  <c r="C196" i="4"/>
  <c r="C206" i="4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/>
  <c r="K19" i="3" s="1"/>
  <c r="L19" i="3" s="1"/>
  <c r="M19" i="3" s="1"/>
  <c r="C213" i="4" l="1"/>
  <c r="C107" i="4"/>
  <c r="C87" i="4" s="1"/>
  <c r="C86" i="4" s="1"/>
  <c r="C218" i="4" l="1"/>
  <c r="K18" i="3"/>
  <c r="L18" i="3" s="1"/>
  <c r="M18" i="3" s="1"/>
  <c r="C19" i="3" l="1"/>
  <c r="B19" i="3"/>
  <c r="B18" i="3"/>
  <c r="C18" i="3"/>
</calcChain>
</file>

<file path=xl/sharedStrings.xml><?xml version="1.0" encoding="utf-8"?>
<sst xmlns="http://schemas.openxmlformats.org/spreadsheetml/2006/main" count="432" uniqueCount="361">
  <si>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</si>
  <si>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</si>
  <si>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</si>
  <si>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</si>
  <si>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</si>
  <si>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</si>
  <si>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</si>
  <si>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</si>
  <si>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</si>
  <si>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</si>
  <si>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</si>
  <si>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</si>
  <si>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</si>
  <si>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</si>
  <si>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</si>
  <si>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</si>
  <si>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</si>
  <si>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</si>
  <si>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</si>
  <si>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</si>
  <si>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</si>
  <si>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</si>
  <si>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</si>
  <si>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</si>
  <si>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</si>
  <si>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</si>
  <si>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</si>
  <si>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</si>
  <si>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</si>
  <si>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</si>
  <si>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</si>
  <si>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</si>
  <si>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</si>
  <si>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</si>
  <si>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</si>
  <si>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</si>
  <si>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</si>
  <si>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</si>
  <si>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</si>
  <si>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</si>
  <si>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</si>
  <si>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</si>
  <si>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</si>
  <si>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</si>
  <si>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</si>
  <si>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</si>
  <si>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</si>
  <si>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</si>
  <si>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</si>
  <si>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</si>
  <si>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</si>
  <si>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</si>
  <si>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</si>
  <si>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</si>
  <si>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</si>
  <si>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</si>
  <si>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</si>
  <si>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</si>
  <si>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</si>
  <si>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</si>
  <si>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</si>
  <si>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</si>
  <si>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</si>
  <si>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</si>
  <si>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</si>
  <si>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</si>
  <si>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</si>
  <si>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</si>
  <si>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</si>
  <si>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</si>
  <si>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</si>
  <si>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</si>
  <si>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</si>
  <si>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</si>
  <si>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</si>
  <si>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</si>
  <si>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</si>
  <si>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</si>
  <si>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</si>
  <si>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</si>
  <si>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</si>
  <si>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</si>
  <si>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</si>
  <si>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</si>
  <si>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</si>
  <si>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</si>
  <si>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</si>
  <si>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</si>
  <si>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</si>
  <si>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</si>
  <si>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</si>
  <si>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</si>
  <si>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</si>
  <si>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</si>
  <si>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</si>
  <si>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</si>
  <si>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</si>
  <si>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</si>
  <si>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</si>
  <si>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</si>
  <si>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</si>
  <si>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</si>
  <si>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</si>
  <si>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</si>
  <si>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</si>
  <si>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</si>
  <si>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</si>
  <si>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</si>
  <si>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</si>
  <si>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</si>
  <si>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</si>
  <si>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</si>
  <si>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Vypĺňa PPA</t>
  </si>
  <si>
    <t>Dátum spracovania:</t>
  </si>
  <si>
    <t>Spracoval:</t>
  </si>
  <si>
    <t>KRITÉRIÁ EKONOMICKEJ ŽIVOTASCHOPNOSTI</t>
  </si>
  <si>
    <t>Vyberte rok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</si>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</sst>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49" fontId="5" fillId="2" borderId="1" xfId="2" applyNumberFormat="1" applyFont="1" applyFill="1" applyBorder="1" applyAlignment="1" applyProtection="1">
      <alignment vertical="center"/>
      <protection hidden="1"/>
    </xf>
    <xf numFmtId="0" fontId="5" fillId="2" borderId="1" xfId="2" applyFont="1" applyFill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2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2" borderId="2" xfId="1" applyFont="1" applyFill="1" applyBorder="1" applyAlignment="1" applyProtection="1">
      <alignment horizontal="left" vertical="center" wrapText="1"/>
      <protection hidden="1"/>
    </xf>
    <xf numFmtId="0" fontId="3" fillId="4" borderId="1" xfId="0" applyFont="1" applyFill="1" applyBorder="1" applyAlignment="1">
      <alignment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2" fillId="0" borderId="0" xfId="0" applyNumberFormat="1" applyFont="1"/>
    <xf numFmtId="49" fontId="2" fillId="5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0" fontId="2" fillId="0" borderId="0" xfId="0" applyNumberFormat="1" applyFont="1" applyAlignment="1">
      <alignment vertical="center"/>
    </xf>
    <xf numFmtId="0" fontId="5" fillId="3" borderId="1" xfId="0" applyFont="1" applyFill="1" applyBorder="1" applyAlignment="1">
      <alignment vertical="center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5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5" fillId="3" borderId="1" xfId="0" applyNumberFormat="1" applyFont="1" applyFill="1" applyBorder="1" applyAlignment="1" applyProtection="1">
      <alignment vertical="center"/>
      <protection hidden="1"/>
    </xf>
    <xf numFmtId="10" fontId="3" fillId="0" borderId="1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0" fontId="3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Border="1"/>
    <xf numFmtId="0" fontId="3" fillId="3" borderId="0" xfId="0" applyFont="1" applyFill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vertical="center" wrapText="1"/>
      <protection locked="0"/>
    </xf>
    <xf numFmtId="49" fontId="7" fillId="0" borderId="3" xfId="0" applyNumberFormat="1" applyFont="1" applyBorder="1" applyAlignment="1" applyProtection="1">
      <alignment vertical="center" wrapText="1"/>
      <protection locked="0"/>
    </xf>
    <xf numFmtId="49" fontId="7" fillId="0" borderId="4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left" vertical="center"/>
    </xf>
  </cellXfs>
  <cellStyles count="3">
    <cellStyle name="Normálne" xfId="0" builtinId="0"/>
    <cellStyle name="normálne_Projekt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/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7" width="9.140625" style="1"/>
    <col min="8" max="8" width="16.7109375" style="1" hidden="1" customWidth="1"/>
    <col min="9" max="10" width="9.140625" style="1" hidden="1" customWidth="1"/>
    <col min="11" max="11" width="16.7109375" style="1" hidden="1" customWidth="1"/>
    <col min="12" max="13" width="9.140625" style="1" hidden="1" customWidth="1"/>
    <col min="14" max="16384" width="9.140625" style="1"/>
  </cols>
  <sheetData>
    <row r="1" spans="1:8" x14ac:dyDescent="0.2">
      <c r="A1" s="2"/>
      <c r="H1" s="5"/>
    </row>
    <row r="2" spans="1:8" x14ac:dyDescent="0.2">
      <c r="H2" s="5">
        <v>2014</v>
      </c>
    </row>
    <row r="3" spans="1:8" x14ac:dyDescent="0.2">
      <c r="A3" s="2" t="s">
        <v>115</v>
      </c>
    </row>
    <row r="4" spans="1:8" x14ac:dyDescent="0.2">
      <c r="H4" s="42"/>
    </row>
    <row r="6" spans="1:8" ht="15" customHeight="1" x14ac:dyDescent="0.2">
      <c r="A6" s="10" t="s">
        <v>108</v>
      </c>
      <c r="B6" s="45"/>
      <c r="C6" s="46"/>
      <c r="D6" s="46"/>
      <c r="E6" s="47"/>
    </row>
    <row r="7" spans="1:8" ht="15" customHeight="1" x14ac:dyDescent="0.2">
      <c r="A7" s="11" t="s">
        <v>109</v>
      </c>
      <c r="B7" s="48"/>
      <c r="C7" s="49"/>
      <c r="D7" s="49"/>
      <c r="E7" s="50"/>
    </row>
    <row r="8" spans="1:8" ht="33" customHeight="1" x14ac:dyDescent="0.2">
      <c r="A8" s="11" t="s">
        <v>110</v>
      </c>
      <c r="B8" s="51"/>
      <c r="C8" s="52"/>
      <c r="D8" s="52"/>
      <c r="E8" s="53"/>
    </row>
    <row r="9" spans="1:8" ht="15" customHeight="1" x14ac:dyDescent="0.2">
      <c r="A9" s="11" t="s">
        <v>111</v>
      </c>
      <c r="B9" s="44" t="s">
        <v>112</v>
      </c>
      <c r="C9" s="44"/>
      <c r="D9" s="44"/>
      <c r="E9" s="44"/>
    </row>
    <row r="10" spans="1:8" ht="15" customHeight="1" x14ac:dyDescent="0.2">
      <c r="A10" s="11" t="s">
        <v>113</v>
      </c>
      <c r="B10" s="44" t="s">
        <v>112</v>
      </c>
      <c r="C10" s="44"/>
      <c r="D10" s="44"/>
      <c r="E10" s="44"/>
    </row>
    <row r="11" spans="1:8" ht="15" customHeight="1" x14ac:dyDescent="0.2">
      <c r="A11" s="11" t="s">
        <v>114</v>
      </c>
      <c r="B11" s="44" t="s">
        <v>112</v>
      </c>
      <c r="C11" s="44"/>
      <c r="D11" s="44"/>
      <c r="E11" s="44"/>
    </row>
    <row r="12" spans="1:8" x14ac:dyDescent="0.2">
      <c r="A12" s="13"/>
      <c r="B12" s="12"/>
      <c r="C12" s="12"/>
      <c r="D12" s="12"/>
      <c r="E12" s="12"/>
    </row>
    <row r="13" spans="1:8" x14ac:dyDescent="0.2">
      <c r="A13" s="13"/>
      <c r="B13" s="12"/>
      <c r="C13" s="12"/>
      <c r="D13" s="12"/>
      <c r="E13" s="12"/>
    </row>
    <row r="14" spans="1:8" ht="29.25" customHeight="1" x14ac:dyDescent="0.2">
      <c r="A14" s="16" t="s">
        <v>116</v>
      </c>
      <c r="B14" s="43"/>
      <c r="C14" s="12"/>
      <c r="D14" s="12"/>
      <c r="E14" s="12"/>
    </row>
    <row r="15" spans="1:8" x14ac:dyDescent="0.2">
      <c r="A15" s="13"/>
      <c r="B15" s="12"/>
      <c r="C15" s="12"/>
      <c r="D15" s="12"/>
      <c r="E15" s="12"/>
    </row>
    <row r="17" spans="1:13" x14ac:dyDescent="0.2">
      <c r="H17" s="7"/>
      <c r="I17" s="7"/>
      <c r="J17" s="15"/>
      <c r="K17" s="1">
        <v>2014</v>
      </c>
      <c r="L17" s="1">
        <v>2014</v>
      </c>
      <c r="M17" s="8">
        <v>2014</v>
      </c>
    </row>
    <row r="18" spans="1:13" ht="30" customHeight="1" x14ac:dyDescent="0.2">
      <c r="A18" s="17" t="s">
        <v>359</v>
      </c>
      <c r="B18" s="39" t="str">
        <f>IF(B14=2013,I18,IF(B14=2014,L18,""))</f>
        <v/>
      </c>
      <c r="C18" s="40" t="str">
        <f>IF(B14=2013,J18,IF(B14=2014,M18,""))</f>
        <v/>
      </c>
      <c r="H18" s="14"/>
      <c r="I18" s="32"/>
      <c r="J18" s="6"/>
      <c r="K18" s="6" t="e">
        <f>Výkazy_2014!C213/Výkazy_2014!C221</f>
        <v>#DIV/0!</v>
      </c>
      <c r="L18" s="32" t="str">
        <f>IFERROR(K18,"")</f>
        <v/>
      </c>
      <c r="M18" s="6" t="str">
        <f>IF(L18="","",IF(L18&gt;0.1%,"SPLNENÉ","NESPLNENÉ"))</f>
        <v/>
      </c>
    </row>
    <row r="19" spans="1:13" ht="30" customHeight="1" x14ac:dyDescent="0.2">
      <c r="A19" s="17" t="s">
        <v>360</v>
      </c>
      <c r="B19" s="41" t="str">
        <f>IF(B14=2013,I19,IF(B14=2014,L19,""))</f>
        <v/>
      </c>
      <c r="C19" s="40" t="str">
        <f>IF(B14=2013,J19,IF(B14=2014,M19,""))</f>
        <v/>
      </c>
      <c r="H19" s="6"/>
      <c r="I19" s="32"/>
      <c r="J19" s="6"/>
      <c r="K19" s="6" t="e">
        <f>Výkazy_2014!C108/Výkazy_2014!C6</f>
        <v>#DIV/0!</v>
      </c>
      <c r="L19" s="32" t="str">
        <f>IFERROR(K19,"")</f>
        <v/>
      </c>
      <c r="M19" s="6" t="str">
        <f>IF(L19="","",IF(L19&lt;=80%,"SPLNENÉ","NESPLNENÉ"))</f>
        <v/>
      </c>
    </row>
  </sheetData>
  <sheetProtection algorithmName="SHA-512" hashValue="voMBiMZvTDLbmE7unW1pEsCqT1HwREHAXajdPl1BMl72SptwUNfeolSwTELWPHojDnBJlmUlFzAylwO4curUHQ==" saltValue="a5rkKvoEazI7VULGXzlg/A==" spinCount="100000" sheet="1" objects="1" scenarios="1"/>
  <protectedRanges>
    <protectedRange sqref="E9:E15" name="Rozsah1"/>
  </protectedRanges>
  <mergeCells count="6">
    <mergeCell ref="B11:E11"/>
    <mergeCell ref="B6:E6"/>
    <mergeCell ref="B7:E7"/>
    <mergeCell ref="B8:E8"/>
    <mergeCell ref="B9:E9"/>
    <mergeCell ref="B10:E10"/>
  </mergeCells>
  <dataValidations count="1">
    <dataValidation type="list" allowBlank="1" showInputMessage="1" showErrorMessage="1" sqref="B14">
      <formula1>$H$1:$H$2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1"/>
  <sheetViews>
    <sheetView topLeftCell="A178" zoomScaleNormal="100" workbookViewId="0">
      <selection activeCell="B109" sqref="B109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1" customWidth="1"/>
    <col min="4" max="16384" width="9.140625" style="1"/>
  </cols>
  <sheetData>
    <row r="1" spans="1:3" x14ac:dyDescent="0.2">
      <c r="A1" s="8"/>
      <c r="B1" s="6"/>
      <c r="C1" s="6"/>
    </row>
    <row r="2" spans="1:3" x14ac:dyDescent="0.2">
      <c r="A2" s="22"/>
      <c r="B2" s="6"/>
      <c r="C2" s="6"/>
    </row>
    <row r="3" spans="1:3" x14ac:dyDescent="0.2">
      <c r="A3" s="22"/>
      <c r="B3" s="6"/>
      <c r="C3" s="6"/>
    </row>
    <row r="4" spans="1:3" x14ac:dyDescent="0.2">
      <c r="A4" s="54" t="s">
        <v>117</v>
      </c>
      <c r="B4" s="54"/>
      <c r="C4" s="54"/>
    </row>
    <row r="5" spans="1:3" ht="25.5" x14ac:dyDescent="0.2">
      <c r="A5" s="3" t="s">
        <v>44</v>
      </c>
      <c r="B5" s="18" t="s">
        <v>118</v>
      </c>
      <c r="C5" s="18"/>
    </row>
    <row r="6" spans="1:3" x14ac:dyDescent="0.2">
      <c r="A6" s="23" t="s">
        <v>46</v>
      </c>
      <c r="B6" s="4" t="s">
        <v>119</v>
      </c>
      <c r="C6" s="35">
        <f>C7+C38+C79</f>
        <v>0</v>
      </c>
    </row>
    <row r="7" spans="1:3" x14ac:dyDescent="0.2">
      <c r="A7" s="23" t="s">
        <v>47</v>
      </c>
      <c r="B7" s="4" t="s">
        <v>120</v>
      </c>
      <c r="C7" s="35">
        <f>C8+C16+C26</f>
        <v>0</v>
      </c>
    </row>
    <row r="8" spans="1:3" x14ac:dyDescent="0.2">
      <c r="A8" s="23" t="s">
        <v>48</v>
      </c>
      <c r="B8" s="4" t="s">
        <v>121</v>
      </c>
      <c r="C8" s="35">
        <f>SUM(C9:C15)</f>
        <v>0</v>
      </c>
    </row>
    <row r="9" spans="1:3" x14ac:dyDescent="0.2">
      <c r="A9" s="25" t="s">
        <v>49</v>
      </c>
      <c r="B9" s="9" t="s">
        <v>122</v>
      </c>
      <c r="C9" s="34"/>
    </row>
    <row r="10" spans="1:3" x14ac:dyDescent="0.2">
      <c r="A10" s="25" t="s">
        <v>50</v>
      </c>
      <c r="B10" s="9" t="s">
        <v>123</v>
      </c>
      <c r="C10" s="34"/>
    </row>
    <row r="11" spans="1:3" x14ac:dyDescent="0.2">
      <c r="A11" s="25" t="s">
        <v>51</v>
      </c>
      <c r="B11" s="9" t="s">
        <v>124</v>
      </c>
      <c r="C11" s="34"/>
    </row>
    <row r="12" spans="1:3" x14ac:dyDescent="0.2">
      <c r="A12" s="25" t="s">
        <v>52</v>
      </c>
      <c r="B12" s="9" t="s">
        <v>0</v>
      </c>
      <c r="C12" s="34"/>
    </row>
    <row r="13" spans="1:3" x14ac:dyDescent="0.2">
      <c r="A13" s="25" t="s">
        <v>53</v>
      </c>
      <c r="B13" s="9" t="s">
        <v>125</v>
      </c>
      <c r="C13" s="34"/>
    </row>
    <row r="14" spans="1:3" x14ac:dyDescent="0.2">
      <c r="A14" s="25" t="s">
        <v>54</v>
      </c>
      <c r="B14" s="9" t="s">
        <v>126</v>
      </c>
      <c r="C14" s="34"/>
    </row>
    <row r="15" spans="1:3" x14ac:dyDescent="0.2">
      <c r="A15" s="25" t="s">
        <v>55</v>
      </c>
      <c r="B15" s="9" t="s">
        <v>127</v>
      </c>
      <c r="C15" s="34"/>
    </row>
    <row r="16" spans="1:3" x14ac:dyDescent="0.2">
      <c r="A16" s="19" t="s">
        <v>56</v>
      </c>
      <c r="B16" s="4" t="s">
        <v>128</v>
      </c>
      <c r="C16" s="35">
        <f>SUM(C17:C25)</f>
        <v>0</v>
      </c>
    </row>
    <row r="17" spans="1:3" x14ac:dyDescent="0.2">
      <c r="A17" s="25" t="s">
        <v>57</v>
      </c>
      <c r="B17" s="9" t="s">
        <v>129</v>
      </c>
      <c r="C17" s="34"/>
    </row>
    <row r="18" spans="1:3" x14ac:dyDescent="0.2">
      <c r="A18" s="25" t="s">
        <v>58</v>
      </c>
      <c r="B18" s="9" t="s">
        <v>130</v>
      </c>
      <c r="C18" s="34"/>
    </row>
    <row r="19" spans="1:3" x14ac:dyDescent="0.2">
      <c r="A19" s="25" t="s">
        <v>59</v>
      </c>
      <c r="B19" s="9" t="s">
        <v>131</v>
      </c>
      <c r="C19" s="34"/>
    </row>
    <row r="20" spans="1:3" x14ac:dyDescent="0.2">
      <c r="A20" s="25" t="s">
        <v>60</v>
      </c>
      <c r="B20" s="9" t="s">
        <v>1</v>
      </c>
      <c r="C20" s="34"/>
    </row>
    <row r="21" spans="1:3" x14ac:dyDescent="0.2">
      <c r="A21" s="25" t="s">
        <v>61</v>
      </c>
      <c r="B21" s="9" t="s">
        <v>132</v>
      </c>
      <c r="C21" s="34"/>
    </row>
    <row r="22" spans="1:3" x14ac:dyDescent="0.2">
      <c r="A22" s="25" t="s">
        <v>62</v>
      </c>
      <c r="B22" s="9" t="s">
        <v>2</v>
      </c>
      <c r="C22" s="34"/>
    </row>
    <row r="23" spans="1:3" x14ac:dyDescent="0.2">
      <c r="A23" s="25" t="s">
        <v>63</v>
      </c>
      <c r="B23" s="9" t="s">
        <v>133</v>
      </c>
      <c r="C23" s="34"/>
    </row>
    <row r="24" spans="1:3" x14ac:dyDescent="0.2">
      <c r="A24" s="25" t="s">
        <v>64</v>
      </c>
      <c r="B24" s="9" t="s">
        <v>134</v>
      </c>
      <c r="C24" s="34"/>
    </row>
    <row r="25" spans="1:3" x14ac:dyDescent="0.2">
      <c r="A25" s="25" t="s">
        <v>65</v>
      </c>
      <c r="B25" s="9" t="s">
        <v>135</v>
      </c>
      <c r="C25" s="34"/>
    </row>
    <row r="26" spans="1:3" x14ac:dyDescent="0.2">
      <c r="A26" s="19" t="s">
        <v>66</v>
      </c>
      <c r="B26" s="4" t="s">
        <v>136</v>
      </c>
      <c r="C26" s="35">
        <f>SUM(C27:C37)</f>
        <v>0</v>
      </c>
    </row>
    <row r="27" spans="1:3" ht="25.5" x14ac:dyDescent="0.2">
      <c r="A27" s="25" t="s">
        <v>67</v>
      </c>
      <c r="B27" s="9" t="s">
        <v>137</v>
      </c>
      <c r="C27" s="34"/>
    </row>
    <row r="28" spans="1:3" ht="25.5" x14ac:dyDescent="0.2">
      <c r="A28" s="25" t="s">
        <v>68</v>
      </c>
      <c r="B28" s="9" t="s">
        <v>138</v>
      </c>
      <c r="C28" s="34"/>
    </row>
    <row r="29" spans="1:3" x14ac:dyDescent="0.2">
      <c r="A29" s="25" t="s">
        <v>69</v>
      </c>
      <c r="B29" s="9" t="s">
        <v>139</v>
      </c>
      <c r="C29" s="34"/>
    </row>
    <row r="30" spans="1:3" x14ac:dyDescent="0.2">
      <c r="A30" s="25" t="s">
        <v>70</v>
      </c>
      <c r="B30" s="9" t="s">
        <v>140</v>
      </c>
      <c r="C30" s="34"/>
    </row>
    <row r="31" spans="1:3" x14ac:dyDescent="0.2">
      <c r="A31" s="25" t="s">
        <v>71</v>
      </c>
      <c r="B31" s="9" t="s">
        <v>141</v>
      </c>
      <c r="C31" s="34"/>
    </row>
    <row r="32" spans="1:3" x14ac:dyDescent="0.2">
      <c r="A32" s="25" t="s">
        <v>72</v>
      </c>
      <c r="B32" s="9" t="s">
        <v>142</v>
      </c>
      <c r="C32" s="34"/>
    </row>
    <row r="33" spans="1:3" x14ac:dyDescent="0.2">
      <c r="A33" s="25" t="s">
        <v>73</v>
      </c>
      <c r="B33" s="9" t="s">
        <v>143</v>
      </c>
      <c r="C33" s="34"/>
    </row>
    <row r="34" spans="1:3" ht="25.5" x14ac:dyDescent="0.2">
      <c r="A34" s="25" t="s">
        <v>74</v>
      </c>
      <c r="B34" s="9" t="s">
        <v>144</v>
      </c>
      <c r="C34" s="34"/>
    </row>
    <row r="35" spans="1:3" x14ac:dyDescent="0.2">
      <c r="A35" s="25" t="s">
        <v>75</v>
      </c>
      <c r="B35" s="9" t="s">
        <v>145</v>
      </c>
      <c r="C35" s="34"/>
    </row>
    <row r="36" spans="1:3" x14ac:dyDescent="0.2">
      <c r="A36" s="25" t="s">
        <v>76</v>
      </c>
      <c r="B36" s="9" t="s">
        <v>146</v>
      </c>
      <c r="C36" s="34"/>
    </row>
    <row r="37" spans="1:3" x14ac:dyDescent="0.2">
      <c r="A37" s="25" t="s">
        <v>77</v>
      </c>
      <c r="B37" s="9" t="s">
        <v>147</v>
      </c>
      <c r="C37" s="34"/>
    </row>
    <row r="38" spans="1:3" x14ac:dyDescent="0.2">
      <c r="A38" s="19" t="s">
        <v>78</v>
      </c>
      <c r="B38" s="4" t="s">
        <v>148</v>
      </c>
      <c r="C38" s="35">
        <f>C39+C46+C58+C71+C76</f>
        <v>0</v>
      </c>
    </row>
    <row r="39" spans="1:3" x14ac:dyDescent="0.2">
      <c r="A39" s="19" t="s">
        <v>79</v>
      </c>
      <c r="B39" s="4" t="s">
        <v>149</v>
      </c>
      <c r="C39" s="35">
        <f>SUM(C40:C45)</f>
        <v>0</v>
      </c>
    </row>
    <row r="40" spans="1:3" x14ac:dyDescent="0.2">
      <c r="A40" s="25" t="s">
        <v>80</v>
      </c>
      <c r="B40" s="9" t="s">
        <v>3</v>
      </c>
      <c r="C40" s="34"/>
    </row>
    <row r="41" spans="1:3" x14ac:dyDescent="0.2">
      <c r="A41" s="25" t="s">
        <v>81</v>
      </c>
      <c r="B41" s="9" t="s">
        <v>150</v>
      </c>
      <c r="C41" s="34"/>
    </row>
    <row r="42" spans="1:3" x14ac:dyDescent="0.2">
      <c r="A42" s="25" t="s">
        <v>82</v>
      </c>
      <c r="B42" s="9" t="s">
        <v>151</v>
      </c>
      <c r="C42" s="34"/>
    </row>
    <row r="43" spans="1:3" x14ac:dyDescent="0.2">
      <c r="A43" s="25" t="s">
        <v>83</v>
      </c>
      <c r="B43" s="9" t="s">
        <v>152</v>
      </c>
      <c r="C43" s="34"/>
    </row>
    <row r="44" spans="1:3" x14ac:dyDescent="0.2">
      <c r="A44" s="25" t="s">
        <v>84</v>
      </c>
      <c r="B44" s="9" t="s">
        <v>153</v>
      </c>
      <c r="C44" s="34"/>
    </row>
    <row r="45" spans="1:3" x14ac:dyDescent="0.2">
      <c r="A45" s="25" t="s">
        <v>85</v>
      </c>
      <c r="B45" s="9" t="s">
        <v>154</v>
      </c>
      <c r="C45" s="34"/>
    </row>
    <row r="46" spans="1:3" x14ac:dyDescent="0.2">
      <c r="A46" s="19" t="s">
        <v>86</v>
      </c>
      <c r="B46" s="4" t="s">
        <v>155</v>
      </c>
      <c r="C46" s="35">
        <f>C47+SUM(C51:C57)</f>
        <v>0</v>
      </c>
    </row>
    <row r="47" spans="1:3" x14ac:dyDescent="0.2">
      <c r="A47" s="19" t="s">
        <v>87</v>
      </c>
      <c r="B47" s="4" t="s">
        <v>156</v>
      </c>
      <c r="C47" s="35">
        <f>SUM(C48:C50)</f>
        <v>0</v>
      </c>
    </row>
    <row r="48" spans="1:3" ht="25.5" x14ac:dyDescent="0.2">
      <c r="A48" s="25" t="s">
        <v>88</v>
      </c>
      <c r="B48" s="9" t="s">
        <v>157</v>
      </c>
      <c r="C48" s="34"/>
    </row>
    <row r="49" spans="1:3" ht="25.5" x14ac:dyDescent="0.2">
      <c r="A49" s="25" t="s">
        <v>89</v>
      </c>
      <c r="B49" s="9" t="s">
        <v>158</v>
      </c>
      <c r="C49" s="34"/>
    </row>
    <row r="50" spans="1:3" x14ac:dyDescent="0.2">
      <c r="A50" s="25" t="s">
        <v>90</v>
      </c>
      <c r="B50" s="9" t="s">
        <v>159</v>
      </c>
      <c r="C50" s="34"/>
    </row>
    <row r="51" spans="1:3" x14ac:dyDescent="0.2">
      <c r="A51" s="25" t="s">
        <v>91</v>
      </c>
      <c r="B51" s="9" t="s">
        <v>4</v>
      </c>
      <c r="C51" s="34"/>
    </row>
    <row r="52" spans="1:3" x14ac:dyDescent="0.2">
      <c r="A52" s="25" t="s">
        <v>92</v>
      </c>
      <c r="B52" s="9" t="s">
        <v>160</v>
      </c>
      <c r="C52" s="34"/>
    </row>
    <row r="53" spans="1:3" ht="25.5" x14ac:dyDescent="0.2">
      <c r="A53" s="25" t="s">
        <v>93</v>
      </c>
      <c r="B53" s="9" t="s">
        <v>161</v>
      </c>
      <c r="C53" s="34"/>
    </row>
    <row r="54" spans="1:3" x14ac:dyDescent="0.2">
      <c r="A54" s="25" t="s">
        <v>94</v>
      </c>
      <c r="B54" s="9" t="s">
        <v>162</v>
      </c>
      <c r="C54" s="34"/>
    </row>
    <row r="55" spans="1:3" x14ac:dyDescent="0.2">
      <c r="A55" s="25" t="s">
        <v>95</v>
      </c>
      <c r="B55" s="9" t="s">
        <v>163</v>
      </c>
      <c r="C55" s="34"/>
    </row>
    <row r="56" spans="1:3" x14ac:dyDescent="0.2">
      <c r="A56" s="25" t="s">
        <v>96</v>
      </c>
      <c r="B56" s="9" t="s">
        <v>164</v>
      </c>
      <c r="C56" s="34"/>
    </row>
    <row r="57" spans="1:3" x14ac:dyDescent="0.2">
      <c r="A57" s="25" t="s">
        <v>97</v>
      </c>
      <c r="B57" s="9" t="s">
        <v>165</v>
      </c>
      <c r="C57" s="34"/>
    </row>
    <row r="58" spans="1:3" x14ac:dyDescent="0.2">
      <c r="A58" s="19" t="s">
        <v>98</v>
      </c>
      <c r="B58" s="4" t="s">
        <v>166</v>
      </c>
      <c r="C58" s="35">
        <f>C59+SUM(C63:C70)</f>
        <v>0</v>
      </c>
    </row>
    <row r="59" spans="1:3" x14ac:dyDescent="0.2">
      <c r="A59" s="19" t="s">
        <v>99</v>
      </c>
      <c r="B59" s="4" t="s">
        <v>167</v>
      </c>
      <c r="C59" s="35">
        <f>SUM(C60:C62)</f>
        <v>0</v>
      </c>
    </row>
    <row r="60" spans="1:3" ht="25.5" x14ac:dyDescent="0.2">
      <c r="A60" s="25" t="s">
        <v>100</v>
      </c>
      <c r="B60" s="9" t="s">
        <v>168</v>
      </c>
      <c r="C60" s="34"/>
    </row>
    <row r="61" spans="1:3" ht="25.5" x14ac:dyDescent="0.2">
      <c r="A61" s="25" t="s">
        <v>101</v>
      </c>
      <c r="B61" s="9" t="s">
        <v>158</v>
      </c>
      <c r="C61" s="34"/>
    </row>
    <row r="62" spans="1:3" x14ac:dyDescent="0.2">
      <c r="A62" s="25" t="s">
        <v>102</v>
      </c>
      <c r="B62" s="9" t="s">
        <v>169</v>
      </c>
      <c r="C62" s="34"/>
    </row>
    <row r="63" spans="1:3" x14ac:dyDescent="0.2">
      <c r="A63" s="25" t="s">
        <v>103</v>
      </c>
      <c r="B63" s="9" t="s">
        <v>4</v>
      </c>
      <c r="C63" s="34"/>
    </row>
    <row r="64" spans="1:3" x14ac:dyDescent="0.2">
      <c r="A64" s="25" t="s">
        <v>104</v>
      </c>
      <c r="B64" s="9" t="s">
        <v>160</v>
      </c>
      <c r="C64" s="34"/>
    </row>
    <row r="65" spans="1:3" ht="25.5" x14ac:dyDescent="0.2">
      <c r="A65" s="25" t="s">
        <v>105</v>
      </c>
      <c r="B65" s="9" t="s">
        <v>161</v>
      </c>
      <c r="C65" s="34"/>
    </row>
    <row r="66" spans="1:3" x14ac:dyDescent="0.2">
      <c r="A66" s="25" t="s">
        <v>106</v>
      </c>
      <c r="B66" s="9" t="s">
        <v>170</v>
      </c>
      <c r="C66" s="34"/>
    </row>
    <row r="67" spans="1:3" x14ac:dyDescent="0.2">
      <c r="A67" s="25" t="s">
        <v>171</v>
      </c>
      <c r="B67" s="9" t="s">
        <v>172</v>
      </c>
      <c r="C67" s="34"/>
    </row>
    <row r="68" spans="1:3" x14ac:dyDescent="0.2">
      <c r="A68" s="25" t="s">
        <v>173</v>
      </c>
      <c r="B68" s="9" t="s">
        <v>174</v>
      </c>
      <c r="C68" s="34"/>
    </row>
    <row r="69" spans="1:3" x14ac:dyDescent="0.2">
      <c r="A69" s="25" t="s">
        <v>175</v>
      </c>
      <c r="B69" s="9" t="s">
        <v>163</v>
      </c>
      <c r="C69" s="34"/>
    </row>
    <row r="70" spans="1:3" x14ac:dyDescent="0.2">
      <c r="A70" s="25" t="s">
        <v>176</v>
      </c>
      <c r="B70" s="9" t="s">
        <v>177</v>
      </c>
      <c r="C70" s="34"/>
    </row>
    <row r="71" spans="1:3" x14ac:dyDescent="0.2">
      <c r="A71" s="19" t="s">
        <v>178</v>
      </c>
      <c r="B71" s="4" t="s">
        <v>179</v>
      </c>
      <c r="C71" s="35">
        <f>SUM(C72:C75)</f>
        <v>0</v>
      </c>
    </row>
    <row r="72" spans="1:3" ht="25.5" x14ac:dyDescent="0.2">
      <c r="A72" s="25" t="s">
        <v>180</v>
      </c>
      <c r="B72" s="9" t="s">
        <v>181</v>
      </c>
      <c r="C72" s="34"/>
    </row>
    <row r="73" spans="1:3" ht="25.5" x14ac:dyDescent="0.2">
      <c r="A73" s="25" t="s">
        <v>182</v>
      </c>
      <c r="B73" s="9" t="s">
        <v>183</v>
      </c>
      <c r="C73" s="34"/>
    </row>
    <row r="74" spans="1:3" x14ac:dyDescent="0.2">
      <c r="A74" s="25" t="s">
        <v>184</v>
      </c>
      <c r="B74" s="9" t="s">
        <v>185</v>
      </c>
      <c r="C74" s="34"/>
    </row>
    <row r="75" spans="1:3" x14ac:dyDescent="0.2">
      <c r="A75" s="25" t="s">
        <v>186</v>
      </c>
      <c r="B75" s="9" t="s">
        <v>187</v>
      </c>
      <c r="C75" s="34"/>
    </row>
    <row r="76" spans="1:3" x14ac:dyDescent="0.2">
      <c r="A76" s="19" t="s">
        <v>188</v>
      </c>
      <c r="B76" s="4" t="s">
        <v>189</v>
      </c>
      <c r="C76" s="35">
        <f>SUM(C77:C78)</f>
        <v>0</v>
      </c>
    </row>
    <row r="77" spans="1:3" x14ac:dyDescent="0.2">
      <c r="A77" s="25" t="s">
        <v>190</v>
      </c>
      <c r="B77" s="9" t="s">
        <v>191</v>
      </c>
      <c r="C77" s="34"/>
    </row>
    <row r="78" spans="1:3" x14ac:dyDescent="0.2">
      <c r="A78" s="25" t="s">
        <v>192</v>
      </c>
      <c r="B78" s="9" t="s">
        <v>193</v>
      </c>
      <c r="C78" s="34"/>
    </row>
    <row r="79" spans="1:3" x14ac:dyDescent="0.2">
      <c r="A79" s="19" t="s">
        <v>194</v>
      </c>
      <c r="B79" s="4" t="s">
        <v>195</v>
      </c>
      <c r="C79" s="24">
        <f>SUM(C80:C83)</f>
        <v>0</v>
      </c>
    </row>
    <row r="80" spans="1:3" x14ac:dyDescent="0.2">
      <c r="A80" s="25" t="s">
        <v>196</v>
      </c>
      <c r="B80" s="9" t="s">
        <v>5</v>
      </c>
      <c r="C80" s="34"/>
    </row>
    <row r="81" spans="1:3" x14ac:dyDescent="0.2">
      <c r="A81" s="25" t="s">
        <v>197</v>
      </c>
      <c r="B81" s="9" t="s">
        <v>6</v>
      </c>
      <c r="C81" s="34"/>
    </row>
    <row r="82" spans="1:3" x14ac:dyDescent="0.2">
      <c r="A82" s="25" t="s">
        <v>198</v>
      </c>
      <c r="B82" s="9" t="s">
        <v>199</v>
      </c>
      <c r="C82" s="34"/>
    </row>
    <row r="83" spans="1:3" x14ac:dyDescent="0.2">
      <c r="A83" s="25" t="s">
        <v>200</v>
      </c>
      <c r="B83" s="9" t="s">
        <v>201</v>
      </c>
      <c r="C83" s="34"/>
    </row>
    <row r="84" spans="1:3" x14ac:dyDescent="0.2">
      <c r="A84" s="25"/>
      <c r="B84" s="9"/>
      <c r="C84" s="34"/>
    </row>
    <row r="85" spans="1:3" ht="25.5" x14ac:dyDescent="0.2">
      <c r="A85" s="3" t="s">
        <v>44</v>
      </c>
      <c r="B85" s="18" t="s">
        <v>202</v>
      </c>
      <c r="C85" s="18"/>
    </row>
    <row r="86" spans="1:3" x14ac:dyDescent="0.2">
      <c r="A86" s="19" t="s">
        <v>203</v>
      </c>
      <c r="B86" s="4" t="s">
        <v>204</v>
      </c>
      <c r="C86" s="35">
        <f>C87+C108+C148</f>
        <v>0</v>
      </c>
    </row>
    <row r="87" spans="1:3" x14ac:dyDescent="0.2">
      <c r="A87" s="19" t="s">
        <v>205</v>
      </c>
      <c r="B87" s="4" t="s">
        <v>206</v>
      </c>
      <c r="C87" s="35">
        <f>C88+C92+C93+C94+C97+C100+C104+C107</f>
        <v>0</v>
      </c>
    </row>
    <row r="88" spans="1:3" x14ac:dyDescent="0.2">
      <c r="A88" s="19" t="s">
        <v>207</v>
      </c>
      <c r="B88" s="4" t="s">
        <v>208</v>
      </c>
      <c r="C88" s="35">
        <f>SUM(C89:C91)</f>
        <v>0</v>
      </c>
    </row>
    <row r="89" spans="1:3" x14ac:dyDescent="0.2">
      <c r="A89" s="25" t="s">
        <v>209</v>
      </c>
      <c r="B89" s="9" t="s">
        <v>210</v>
      </c>
      <c r="C89" s="34"/>
    </row>
    <row r="90" spans="1:3" x14ac:dyDescent="0.2">
      <c r="A90" s="25" t="s">
        <v>211</v>
      </c>
      <c r="B90" s="9" t="s">
        <v>212</v>
      </c>
      <c r="C90" s="34"/>
    </row>
    <row r="91" spans="1:3" x14ac:dyDescent="0.2">
      <c r="A91" s="25" t="s">
        <v>213</v>
      </c>
      <c r="B91" s="9" t="s">
        <v>7</v>
      </c>
      <c r="C91" s="34"/>
    </row>
    <row r="92" spans="1:3" x14ac:dyDescent="0.2">
      <c r="A92" s="20" t="s">
        <v>214</v>
      </c>
      <c r="B92" s="21" t="s">
        <v>215</v>
      </c>
      <c r="C92" s="34"/>
    </row>
    <row r="93" spans="1:3" x14ac:dyDescent="0.2">
      <c r="A93" s="20" t="s">
        <v>216</v>
      </c>
      <c r="B93" s="21" t="s">
        <v>8</v>
      </c>
      <c r="C93" s="34"/>
    </row>
    <row r="94" spans="1:3" x14ac:dyDescent="0.2">
      <c r="A94" s="19" t="s">
        <v>217</v>
      </c>
      <c r="B94" s="4" t="s">
        <v>218</v>
      </c>
      <c r="C94" s="35">
        <f>SUM(C95:C96)</f>
        <v>0</v>
      </c>
    </row>
    <row r="95" spans="1:3" x14ac:dyDescent="0.2">
      <c r="A95" s="25" t="s">
        <v>219</v>
      </c>
      <c r="B95" s="9" t="s">
        <v>220</v>
      </c>
      <c r="C95" s="26"/>
    </row>
    <row r="96" spans="1:3" x14ac:dyDescent="0.2">
      <c r="A96" s="25" t="s">
        <v>221</v>
      </c>
      <c r="B96" s="9" t="s">
        <v>222</v>
      </c>
      <c r="C96" s="26"/>
    </row>
    <row r="97" spans="1:3" x14ac:dyDescent="0.2">
      <c r="A97" s="19" t="s">
        <v>223</v>
      </c>
      <c r="B97" s="4" t="s">
        <v>224</v>
      </c>
      <c r="C97" s="35">
        <f>SUM(C98:C99)</f>
        <v>0</v>
      </c>
    </row>
    <row r="98" spans="1:3" x14ac:dyDescent="0.2">
      <c r="A98" s="25" t="s">
        <v>225</v>
      </c>
      <c r="B98" s="9" t="s">
        <v>226</v>
      </c>
      <c r="C98" s="34"/>
    </row>
    <row r="99" spans="1:3" x14ac:dyDescent="0.2">
      <c r="A99" s="25" t="s">
        <v>227</v>
      </c>
      <c r="B99" s="9" t="s">
        <v>228</v>
      </c>
      <c r="C99" s="34"/>
    </row>
    <row r="100" spans="1:3" x14ac:dyDescent="0.2">
      <c r="A100" s="19" t="s">
        <v>229</v>
      </c>
      <c r="B100" s="4" t="s">
        <v>230</v>
      </c>
      <c r="C100" s="35">
        <f>SUM(C101:C103)</f>
        <v>0</v>
      </c>
    </row>
    <row r="101" spans="1:3" x14ac:dyDescent="0.2">
      <c r="A101" s="25" t="s">
        <v>231</v>
      </c>
      <c r="B101" s="9" t="s">
        <v>232</v>
      </c>
      <c r="C101" s="34"/>
    </row>
    <row r="102" spans="1:3" x14ac:dyDescent="0.2">
      <c r="A102" s="25" t="s">
        <v>233</v>
      </c>
      <c r="B102" s="9" t="s">
        <v>9</v>
      </c>
      <c r="C102" s="34"/>
    </row>
    <row r="103" spans="1:3" x14ac:dyDescent="0.2">
      <c r="A103" s="25" t="s">
        <v>234</v>
      </c>
      <c r="B103" s="9" t="s">
        <v>10</v>
      </c>
      <c r="C103" s="34"/>
    </row>
    <row r="104" spans="1:3" x14ac:dyDescent="0.2">
      <c r="A104" s="19" t="s">
        <v>235</v>
      </c>
      <c r="B104" s="4" t="s">
        <v>236</v>
      </c>
      <c r="C104" s="35">
        <f>SUM(C105:C106)</f>
        <v>0</v>
      </c>
    </row>
    <row r="105" spans="1:3" x14ac:dyDescent="0.2">
      <c r="A105" s="25" t="s">
        <v>237</v>
      </c>
      <c r="B105" s="9" t="s">
        <v>11</v>
      </c>
      <c r="C105" s="34"/>
    </row>
    <row r="106" spans="1:3" x14ac:dyDescent="0.2">
      <c r="A106" s="25" t="s">
        <v>238</v>
      </c>
      <c r="B106" s="9" t="s">
        <v>12</v>
      </c>
      <c r="C106" s="34"/>
    </row>
    <row r="107" spans="1:3" ht="25.5" x14ac:dyDescent="0.2">
      <c r="A107" s="19" t="s">
        <v>13</v>
      </c>
      <c r="B107" s="4" t="s">
        <v>239</v>
      </c>
      <c r="C107" s="35">
        <f>C6-(C88+C92+C93+C94+C97+C100+C104+C108+C148)</f>
        <v>0</v>
      </c>
    </row>
    <row r="108" spans="1:3" x14ac:dyDescent="0.2">
      <c r="A108" s="19" t="s">
        <v>15</v>
      </c>
      <c r="B108" s="4" t="s">
        <v>240</v>
      </c>
      <c r="C108" s="35">
        <f>C109+C125+C128+C129+C143+C146+C147</f>
        <v>0</v>
      </c>
    </row>
    <row r="109" spans="1:3" x14ac:dyDescent="0.2">
      <c r="A109" s="19" t="s">
        <v>17</v>
      </c>
      <c r="B109" s="4" t="s">
        <v>241</v>
      </c>
      <c r="C109" s="35">
        <f>C110+SUM(C114:C124)</f>
        <v>0</v>
      </c>
    </row>
    <row r="110" spans="1:3" x14ac:dyDescent="0.2">
      <c r="A110" s="19" t="s">
        <v>19</v>
      </c>
      <c r="B110" s="4" t="s">
        <v>242</v>
      </c>
      <c r="C110" s="35">
        <f>SUM(C111:C113)</f>
        <v>0</v>
      </c>
    </row>
    <row r="111" spans="1:3" x14ac:dyDescent="0.2">
      <c r="A111" s="25" t="s">
        <v>20</v>
      </c>
      <c r="B111" s="9" t="s">
        <v>243</v>
      </c>
      <c r="C111" s="34"/>
    </row>
    <row r="112" spans="1:3" ht="25.5" x14ac:dyDescent="0.2">
      <c r="A112" s="25" t="s">
        <v>21</v>
      </c>
      <c r="B112" s="9" t="s">
        <v>244</v>
      </c>
      <c r="C112" s="34"/>
    </row>
    <row r="113" spans="1:3" x14ac:dyDescent="0.2">
      <c r="A113" s="25" t="s">
        <v>22</v>
      </c>
      <c r="B113" s="9" t="s">
        <v>245</v>
      </c>
      <c r="C113" s="34"/>
    </row>
    <row r="114" spans="1:3" x14ac:dyDescent="0.2">
      <c r="A114" s="25" t="s">
        <v>23</v>
      </c>
      <c r="B114" s="9" t="s">
        <v>4</v>
      </c>
      <c r="C114" s="34"/>
    </row>
    <row r="115" spans="1:3" x14ac:dyDescent="0.2">
      <c r="A115" s="25" t="s">
        <v>24</v>
      </c>
      <c r="B115" s="9" t="s">
        <v>246</v>
      </c>
      <c r="C115" s="34"/>
    </row>
    <row r="116" spans="1:3" ht="25.5" x14ac:dyDescent="0.2">
      <c r="A116" s="25" t="s">
        <v>25</v>
      </c>
      <c r="B116" s="9" t="s">
        <v>247</v>
      </c>
      <c r="C116" s="34"/>
    </row>
    <row r="117" spans="1:3" x14ac:dyDescent="0.2">
      <c r="A117" s="25" t="s">
        <v>26</v>
      </c>
      <c r="B117" s="9" t="s">
        <v>248</v>
      </c>
      <c r="C117" s="34"/>
    </row>
    <row r="118" spans="1:3" x14ac:dyDescent="0.2">
      <c r="A118" s="25" t="s">
        <v>27</v>
      </c>
      <c r="B118" s="9" t="s">
        <v>14</v>
      </c>
      <c r="C118" s="34"/>
    </row>
    <row r="119" spans="1:3" x14ac:dyDescent="0.2">
      <c r="A119" s="25" t="s">
        <v>28</v>
      </c>
      <c r="B119" s="9" t="s">
        <v>16</v>
      </c>
      <c r="C119" s="34"/>
    </row>
    <row r="120" spans="1:3" x14ac:dyDescent="0.2">
      <c r="A120" s="25" t="s">
        <v>29</v>
      </c>
      <c r="B120" s="9" t="s">
        <v>18</v>
      </c>
      <c r="C120" s="34"/>
    </row>
    <row r="121" spans="1:3" x14ac:dyDescent="0.2">
      <c r="A121" s="25" t="s">
        <v>30</v>
      </c>
      <c r="B121" s="9" t="s">
        <v>249</v>
      </c>
      <c r="C121" s="34"/>
    </row>
    <row r="122" spans="1:3" x14ac:dyDescent="0.2">
      <c r="A122" s="25" t="s">
        <v>31</v>
      </c>
      <c r="B122" s="9" t="s">
        <v>250</v>
      </c>
      <c r="C122" s="34"/>
    </row>
    <row r="123" spans="1:3" x14ac:dyDescent="0.2">
      <c r="A123" s="25" t="s">
        <v>32</v>
      </c>
      <c r="B123" s="9" t="s">
        <v>251</v>
      </c>
      <c r="C123" s="34"/>
    </row>
    <row r="124" spans="1:3" x14ac:dyDescent="0.2">
      <c r="A124" s="25" t="s">
        <v>33</v>
      </c>
      <c r="B124" s="9" t="s">
        <v>252</v>
      </c>
      <c r="C124" s="34"/>
    </row>
    <row r="125" spans="1:3" x14ac:dyDescent="0.2">
      <c r="A125" s="19" t="s">
        <v>34</v>
      </c>
      <c r="B125" s="4" t="s">
        <v>253</v>
      </c>
      <c r="C125" s="35">
        <f>SUM(C126:C127)</f>
        <v>0</v>
      </c>
    </row>
    <row r="126" spans="1:3" x14ac:dyDescent="0.2">
      <c r="A126" s="25" t="s">
        <v>35</v>
      </c>
      <c r="B126" s="9" t="s">
        <v>254</v>
      </c>
      <c r="C126" s="34"/>
    </row>
    <row r="127" spans="1:3" x14ac:dyDescent="0.2">
      <c r="A127" s="25" t="s">
        <v>36</v>
      </c>
      <c r="B127" s="9" t="s">
        <v>255</v>
      </c>
      <c r="C127" s="34"/>
    </row>
    <row r="128" spans="1:3" x14ac:dyDescent="0.2">
      <c r="A128" s="20" t="s">
        <v>37</v>
      </c>
      <c r="B128" s="21" t="s">
        <v>256</v>
      </c>
      <c r="C128" s="34"/>
    </row>
    <row r="129" spans="1:3" x14ac:dyDescent="0.2">
      <c r="A129" s="19" t="s">
        <v>38</v>
      </c>
      <c r="B129" s="4" t="s">
        <v>257</v>
      </c>
      <c r="C129" s="35">
        <f>C130+SUM(C134:C142)</f>
        <v>0</v>
      </c>
    </row>
    <row r="130" spans="1:3" x14ac:dyDescent="0.2">
      <c r="A130" s="19" t="s">
        <v>39</v>
      </c>
      <c r="B130" s="4" t="s">
        <v>258</v>
      </c>
      <c r="C130" s="35">
        <f>SUM(C131:C133)</f>
        <v>0</v>
      </c>
    </row>
    <row r="131" spans="1:3" ht="25.5" x14ac:dyDescent="0.2">
      <c r="A131" s="25" t="s">
        <v>40</v>
      </c>
      <c r="B131" s="9" t="s">
        <v>259</v>
      </c>
      <c r="C131" s="34"/>
    </row>
    <row r="132" spans="1:3" ht="25.5" x14ac:dyDescent="0.2">
      <c r="A132" s="25" t="s">
        <v>42</v>
      </c>
      <c r="B132" s="9" t="s">
        <v>260</v>
      </c>
      <c r="C132" s="34"/>
    </row>
    <row r="133" spans="1:3" ht="25.5" x14ac:dyDescent="0.2">
      <c r="A133" s="25" t="s">
        <v>261</v>
      </c>
      <c r="B133" s="9" t="s">
        <v>262</v>
      </c>
      <c r="C133" s="34"/>
    </row>
    <row r="134" spans="1:3" x14ac:dyDescent="0.2">
      <c r="A134" s="25" t="s">
        <v>263</v>
      </c>
      <c r="B134" s="9" t="s">
        <v>4</v>
      </c>
      <c r="C134" s="34"/>
    </row>
    <row r="135" spans="1:3" x14ac:dyDescent="0.2">
      <c r="A135" s="25" t="s">
        <v>264</v>
      </c>
      <c r="B135" s="9" t="s">
        <v>265</v>
      </c>
      <c r="C135" s="34"/>
    </row>
    <row r="136" spans="1:3" ht="25.5" x14ac:dyDescent="0.2">
      <c r="A136" s="25" t="s">
        <v>266</v>
      </c>
      <c r="B136" s="9" t="s">
        <v>267</v>
      </c>
      <c r="C136" s="34"/>
    </row>
    <row r="137" spans="1:3" x14ac:dyDescent="0.2">
      <c r="A137" s="25" t="s">
        <v>268</v>
      </c>
      <c r="B137" s="9" t="s">
        <v>269</v>
      </c>
      <c r="C137" s="34"/>
    </row>
    <row r="138" spans="1:3" x14ac:dyDescent="0.2">
      <c r="A138" s="25" t="s">
        <v>270</v>
      </c>
      <c r="B138" s="9" t="s">
        <v>271</v>
      </c>
      <c r="C138" s="34"/>
    </row>
    <row r="139" spans="1:3" x14ac:dyDescent="0.2">
      <c r="A139" s="25" t="s">
        <v>272</v>
      </c>
      <c r="B139" s="9" t="s">
        <v>273</v>
      </c>
      <c r="C139" s="34"/>
    </row>
    <row r="140" spans="1:3" x14ac:dyDescent="0.2">
      <c r="A140" s="25" t="s">
        <v>274</v>
      </c>
      <c r="B140" s="9" t="s">
        <v>275</v>
      </c>
      <c r="C140" s="34"/>
    </row>
    <row r="141" spans="1:3" x14ac:dyDescent="0.2">
      <c r="A141" s="25" t="s">
        <v>276</v>
      </c>
      <c r="B141" s="9" t="s">
        <v>277</v>
      </c>
      <c r="C141" s="34"/>
    </row>
    <row r="142" spans="1:3" x14ac:dyDescent="0.2">
      <c r="A142" s="25" t="s">
        <v>278</v>
      </c>
      <c r="B142" s="9" t="s">
        <v>279</v>
      </c>
      <c r="C142" s="34"/>
    </row>
    <row r="143" spans="1:3" x14ac:dyDescent="0.2">
      <c r="A143" s="19" t="s">
        <v>280</v>
      </c>
      <c r="B143" s="4" t="s">
        <v>281</v>
      </c>
      <c r="C143" s="35">
        <f>SUM(C144:C145)</f>
        <v>0</v>
      </c>
    </row>
    <row r="144" spans="1:3" x14ac:dyDescent="0.2">
      <c r="A144" s="25" t="s">
        <v>282</v>
      </c>
      <c r="B144" s="9" t="s">
        <v>283</v>
      </c>
      <c r="C144" s="34"/>
    </row>
    <row r="145" spans="1:3" x14ac:dyDescent="0.2">
      <c r="A145" s="25" t="s">
        <v>284</v>
      </c>
      <c r="B145" s="9" t="s">
        <v>285</v>
      </c>
      <c r="C145" s="34"/>
    </row>
    <row r="146" spans="1:3" x14ac:dyDescent="0.2">
      <c r="A146" s="20" t="s">
        <v>286</v>
      </c>
      <c r="B146" s="21" t="s">
        <v>287</v>
      </c>
      <c r="C146" s="34"/>
    </row>
    <row r="147" spans="1:3" x14ac:dyDescent="0.2">
      <c r="A147" s="20" t="s">
        <v>288</v>
      </c>
      <c r="B147" s="21" t="s">
        <v>289</v>
      </c>
      <c r="C147" s="34"/>
    </row>
    <row r="148" spans="1:3" x14ac:dyDescent="0.2">
      <c r="A148" s="19" t="s">
        <v>290</v>
      </c>
      <c r="B148" s="4" t="s">
        <v>291</v>
      </c>
      <c r="C148" s="35">
        <f>SUM(C149:C152)</f>
        <v>0</v>
      </c>
    </row>
    <row r="149" spans="1:3" x14ac:dyDescent="0.2">
      <c r="A149" s="25" t="s">
        <v>292</v>
      </c>
      <c r="B149" s="9" t="s">
        <v>293</v>
      </c>
      <c r="C149" s="34"/>
    </row>
    <row r="150" spans="1:3" x14ac:dyDescent="0.2">
      <c r="A150" s="25" t="s">
        <v>294</v>
      </c>
      <c r="B150" s="9" t="s">
        <v>295</v>
      </c>
      <c r="C150" s="34"/>
    </row>
    <row r="151" spans="1:3" x14ac:dyDescent="0.2">
      <c r="A151" s="25" t="s">
        <v>296</v>
      </c>
      <c r="B151" s="9" t="s">
        <v>41</v>
      </c>
      <c r="C151" s="34"/>
    </row>
    <row r="152" spans="1:3" x14ac:dyDescent="0.2">
      <c r="A152" s="25" t="s">
        <v>297</v>
      </c>
      <c r="B152" s="9" t="s">
        <v>43</v>
      </c>
      <c r="C152" s="34"/>
    </row>
    <row r="153" spans="1:3" x14ac:dyDescent="0.2">
      <c r="A153" s="27"/>
      <c r="B153" s="28"/>
      <c r="C153" s="29"/>
    </row>
    <row r="154" spans="1:3" x14ac:dyDescent="0.2">
      <c r="A154" s="27"/>
      <c r="B154" s="28"/>
      <c r="C154" s="29"/>
    </row>
    <row r="155" spans="1:3" x14ac:dyDescent="0.2">
      <c r="A155" s="8"/>
      <c r="B155" s="28"/>
      <c r="C155" s="29"/>
    </row>
    <row r="156" spans="1:3" x14ac:dyDescent="0.2">
      <c r="A156" s="27"/>
      <c r="B156" s="28"/>
      <c r="C156" s="29"/>
    </row>
    <row r="157" spans="1:3" x14ac:dyDescent="0.2">
      <c r="A157" s="54" t="s">
        <v>45</v>
      </c>
      <c r="B157" s="54"/>
      <c r="C157" s="54"/>
    </row>
    <row r="158" spans="1:3" x14ac:dyDescent="0.2">
      <c r="A158" s="20" t="s">
        <v>46</v>
      </c>
      <c r="B158" s="21" t="s">
        <v>298</v>
      </c>
      <c r="C158" s="26"/>
    </row>
    <row r="159" spans="1:3" x14ac:dyDescent="0.2">
      <c r="A159" s="19" t="s">
        <v>47</v>
      </c>
      <c r="B159" s="4" t="s">
        <v>299</v>
      </c>
      <c r="C159" s="35">
        <f>SUM(C160:C166)</f>
        <v>0</v>
      </c>
    </row>
    <row r="160" spans="1:3" x14ac:dyDescent="0.2">
      <c r="A160" s="25" t="s">
        <v>48</v>
      </c>
      <c r="B160" s="9" t="s">
        <v>300</v>
      </c>
      <c r="C160" s="34"/>
    </row>
    <row r="161" spans="1:3" x14ac:dyDescent="0.2">
      <c r="A161" s="25" t="s">
        <v>49</v>
      </c>
      <c r="B161" s="9" t="s">
        <v>301</v>
      </c>
      <c r="C161" s="34"/>
    </row>
    <row r="162" spans="1:3" x14ac:dyDescent="0.2">
      <c r="A162" s="25" t="s">
        <v>50</v>
      </c>
      <c r="B162" s="9" t="s">
        <v>302</v>
      </c>
      <c r="C162" s="34"/>
    </row>
    <row r="163" spans="1:3" x14ac:dyDescent="0.2">
      <c r="A163" s="25" t="s">
        <v>51</v>
      </c>
      <c r="B163" s="9" t="s">
        <v>303</v>
      </c>
      <c r="C163" s="34"/>
    </row>
    <row r="164" spans="1:3" x14ac:dyDescent="0.2">
      <c r="A164" s="25" t="s">
        <v>52</v>
      </c>
      <c r="B164" s="9" t="s">
        <v>304</v>
      </c>
      <c r="C164" s="34"/>
    </row>
    <row r="165" spans="1:3" ht="25.5" x14ac:dyDescent="0.2">
      <c r="A165" s="25" t="s">
        <v>53</v>
      </c>
      <c r="B165" s="9" t="s">
        <v>305</v>
      </c>
      <c r="C165" s="34"/>
    </row>
    <row r="166" spans="1:3" x14ac:dyDescent="0.2">
      <c r="A166" s="25" t="s">
        <v>54</v>
      </c>
      <c r="B166" s="9" t="s">
        <v>306</v>
      </c>
      <c r="C166" s="34"/>
    </row>
    <row r="167" spans="1:3" ht="25.5" x14ac:dyDescent="0.2">
      <c r="A167" s="19" t="s">
        <v>55</v>
      </c>
      <c r="B167" s="4" t="s">
        <v>307</v>
      </c>
      <c r="C167" s="35">
        <f>C168+C169+C170+C171+C172+C177+C178+C181+C182+C183</f>
        <v>0</v>
      </c>
    </row>
    <row r="168" spans="1:3" x14ac:dyDescent="0.2">
      <c r="A168" s="25" t="s">
        <v>56</v>
      </c>
      <c r="B168" s="9" t="s">
        <v>308</v>
      </c>
      <c r="C168" s="34"/>
    </row>
    <row r="169" spans="1:3" x14ac:dyDescent="0.2">
      <c r="A169" s="25" t="s">
        <v>57</v>
      </c>
      <c r="B169" s="9" t="s">
        <v>309</v>
      </c>
      <c r="C169" s="34"/>
    </row>
    <row r="170" spans="1:3" x14ac:dyDescent="0.2">
      <c r="A170" s="25" t="s">
        <v>58</v>
      </c>
      <c r="B170" s="9" t="s">
        <v>310</v>
      </c>
      <c r="C170" s="34"/>
    </row>
    <row r="171" spans="1:3" x14ac:dyDescent="0.2">
      <c r="A171" s="25" t="s">
        <v>59</v>
      </c>
      <c r="B171" s="9" t="s">
        <v>311</v>
      </c>
      <c r="C171" s="34"/>
    </row>
    <row r="172" spans="1:3" x14ac:dyDescent="0.2">
      <c r="A172" s="20" t="s">
        <v>60</v>
      </c>
      <c r="B172" s="21" t="s">
        <v>312</v>
      </c>
      <c r="C172" s="36">
        <f>SUM(C173:C176)</f>
        <v>0</v>
      </c>
    </row>
    <row r="173" spans="1:3" x14ac:dyDescent="0.2">
      <c r="A173" s="25" t="s">
        <v>61</v>
      </c>
      <c r="B173" s="9" t="s">
        <v>313</v>
      </c>
      <c r="C173" s="34"/>
    </row>
    <row r="174" spans="1:3" x14ac:dyDescent="0.2">
      <c r="A174" s="25" t="s">
        <v>62</v>
      </c>
      <c r="B174" s="9" t="s">
        <v>314</v>
      </c>
      <c r="C174" s="34"/>
    </row>
    <row r="175" spans="1:3" x14ac:dyDescent="0.2">
      <c r="A175" s="25" t="s">
        <v>63</v>
      </c>
      <c r="B175" s="9" t="s">
        <v>315</v>
      </c>
      <c r="C175" s="34"/>
    </row>
    <row r="176" spans="1:3" x14ac:dyDescent="0.2">
      <c r="A176" s="25" t="s">
        <v>64</v>
      </c>
      <c r="B176" s="9" t="s">
        <v>316</v>
      </c>
      <c r="C176" s="34"/>
    </row>
    <row r="177" spans="1:3" x14ac:dyDescent="0.2">
      <c r="A177" s="25" t="s">
        <v>65</v>
      </c>
      <c r="B177" s="9" t="s">
        <v>317</v>
      </c>
      <c r="C177" s="34"/>
    </row>
    <row r="178" spans="1:3" ht="25.5" x14ac:dyDescent="0.2">
      <c r="A178" s="20" t="s">
        <v>66</v>
      </c>
      <c r="B178" s="21" t="s">
        <v>318</v>
      </c>
      <c r="C178" s="36">
        <f>SUM(C179:C180)</f>
        <v>0</v>
      </c>
    </row>
    <row r="179" spans="1:3" x14ac:dyDescent="0.2">
      <c r="A179" s="25" t="s">
        <v>67</v>
      </c>
      <c r="B179" s="9" t="s">
        <v>319</v>
      </c>
      <c r="C179" s="34"/>
    </row>
    <row r="180" spans="1:3" ht="25.5" x14ac:dyDescent="0.2">
      <c r="A180" s="25" t="s">
        <v>68</v>
      </c>
      <c r="B180" s="9" t="s">
        <v>320</v>
      </c>
      <c r="C180" s="34"/>
    </row>
    <row r="181" spans="1:3" x14ac:dyDescent="0.2">
      <c r="A181" s="25" t="s">
        <v>69</v>
      </c>
      <c r="B181" s="9" t="s">
        <v>321</v>
      </c>
      <c r="C181" s="34"/>
    </row>
    <row r="182" spans="1:3" x14ac:dyDescent="0.2">
      <c r="A182" s="25" t="s">
        <v>70</v>
      </c>
      <c r="B182" s="9" t="s">
        <v>322</v>
      </c>
      <c r="C182" s="34"/>
    </row>
    <row r="183" spans="1:3" x14ac:dyDescent="0.2">
      <c r="A183" s="25" t="s">
        <v>71</v>
      </c>
      <c r="B183" s="9" t="s">
        <v>323</v>
      </c>
      <c r="C183" s="34"/>
    </row>
    <row r="184" spans="1:3" x14ac:dyDescent="0.2">
      <c r="A184" s="19" t="s">
        <v>72</v>
      </c>
      <c r="B184" s="4" t="s">
        <v>324</v>
      </c>
      <c r="C184" s="35">
        <f>C159-C167</f>
        <v>0</v>
      </c>
    </row>
    <row r="185" spans="1:3" x14ac:dyDescent="0.2">
      <c r="A185" s="19" t="s">
        <v>73</v>
      </c>
      <c r="B185" s="4" t="s">
        <v>325</v>
      </c>
      <c r="C185" s="35">
        <f>(C160+C161+C162+C163+C164)-(C168+C169+C170+C171)</f>
        <v>0</v>
      </c>
    </row>
    <row r="186" spans="1:3" x14ac:dyDescent="0.2">
      <c r="A186" s="19" t="s">
        <v>74</v>
      </c>
      <c r="B186" s="4" t="s">
        <v>326</v>
      </c>
      <c r="C186" s="35">
        <f>C187+C188+C192+C196+C199+C200+C201</f>
        <v>0</v>
      </c>
    </row>
    <row r="187" spans="1:3" x14ac:dyDescent="0.2">
      <c r="A187" s="25" t="s">
        <v>75</v>
      </c>
      <c r="B187" s="9" t="s">
        <v>327</v>
      </c>
      <c r="C187" s="34"/>
    </row>
    <row r="188" spans="1:3" x14ac:dyDescent="0.2">
      <c r="A188" s="25" t="s">
        <v>76</v>
      </c>
      <c r="B188" s="9" t="s">
        <v>328</v>
      </c>
      <c r="C188" s="36">
        <f>SUM(C189:C191)</f>
        <v>0</v>
      </c>
    </row>
    <row r="189" spans="1:3" x14ac:dyDescent="0.2">
      <c r="A189" s="25" t="s">
        <v>77</v>
      </c>
      <c r="B189" s="9" t="s">
        <v>329</v>
      </c>
      <c r="C189" s="34"/>
    </row>
    <row r="190" spans="1:3" ht="25.5" x14ac:dyDescent="0.2">
      <c r="A190" s="25" t="s">
        <v>78</v>
      </c>
      <c r="B190" s="9" t="s">
        <v>330</v>
      </c>
      <c r="C190" s="34"/>
    </row>
    <row r="191" spans="1:3" x14ac:dyDescent="0.2">
      <c r="A191" s="25" t="s">
        <v>79</v>
      </c>
      <c r="B191" s="9" t="s">
        <v>331</v>
      </c>
      <c r="C191" s="34"/>
    </row>
    <row r="192" spans="1:3" x14ac:dyDescent="0.2">
      <c r="A192" s="25" t="s">
        <v>80</v>
      </c>
      <c r="B192" s="9" t="s">
        <v>332</v>
      </c>
      <c r="C192" s="36">
        <f>SUM(C193:C195)</f>
        <v>0</v>
      </c>
    </row>
    <row r="193" spans="1:3" x14ac:dyDescent="0.2">
      <c r="A193" s="25" t="s">
        <v>81</v>
      </c>
      <c r="B193" s="9" t="s">
        <v>333</v>
      </c>
      <c r="C193" s="34"/>
    </row>
    <row r="194" spans="1:3" ht="25.5" x14ac:dyDescent="0.2">
      <c r="A194" s="25" t="s">
        <v>82</v>
      </c>
      <c r="B194" s="9" t="s">
        <v>334</v>
      </c>
      <c r="C194" s="34"/>
    </row>
    <row r="195" spans="1:3" x14ac:dyDescent="0.2">
      <c r="A195" s="25" t="s">
        <v>83</v>
      </c>
      <c r="B195" s="9" t="s">
        <v>335</v>
      </c>
      <c r="C195" s="34"/>
    </row>
    <row r="196" spans="1:3" x14ac:dyDescent="0.2">
      <c r="A196" s="25" t="s">
        <v>84</v>
      </c>
      <c r="B196" s="9" t="s">
        <v>336</v>
      </c>
      <c r="C196" s="36">
        <f>SUM(C197:C198)</f>
        <v>0</v>
      </c>
    </row>
    <row r="197" spans="1:3" x14ac:dyDescent="0.2">
      <c r="A197" s="25" t="s">
        <v>85</v>
      </c>
      <c r="B197" s="9" t="s">
        <v>337</v>
      </c>
      <c r="C197" s="34"/>
    </row>
    <row r="198" spans="1:3" x14ac:dyDescent="0.2">
      <c r="A198" s="25" t="s">
        <v>86</v>
      </c>
      <c r="B198" s="9" t="s">
        <v>338</v>
      </c>
      <c r="C198" s="34"/>
    </row>
    <row r="199" spans="1:3" x14ac:dyDescent="0.2">
      <c r="A199" s="25" t="s">
        <v>87</v>
      </c>
      <c r="B199" s="9" t="s">
        <v>339</v>
      </c>
      <c r="C199" s="34"/>
    </row>
    <row r="200" spans="1:3" x14ac:dyDescent="0.2">
      <c r="A200" s="25" t="s">
        <v>88</v>
      </c>
      <c r="B200" s="9" t="s">
        <v>340</v>
      </c>
      <c r="C200" s="34"/>
    </row>
    <row r="201" spans="1:3" x14ac:dyDescent="0.2">
      <c r="A201" s="25" t="s">
        <v>89</v>
      </c>
      <c r="B201" s="9" t="s">
        <v>341</v>
      </c>
      <c r="C201" s="34"/>
    </row>
    <row r="202" spans="1:3" x14ac:dyDescent="0.2">
      <c r="A202" s="19" t="s">
        <v>90</v>
      </c>
      <c r="B202" s="4" t="s">
        <v>342</v>
      </c>
      <c r="C202" s="35">
        <f>C203+C204+C205+C206+C209+C210+C211</f>
        <v>0</v>
      </c>
    </row>
    <row r="203" spans="1:3" x14ac:dyDescent="0.2">
      <c r="A203" s="25" t="s">
        <v>91</v>
      </c>
      <c r="B203" s="9" t="s">
        <v>343</v>
      </c>
      <c r="C203" s="34"/>
    </row>
    <row r="204" spans="1:3" x14ac:dyDescent="0.2">
      <c r="A204" s="25" t="s">
        <v>92</v>
      </c>
      <c r="B204" s="9" t="s">
        <v>344</v>
      </c>
      <c r="C204" s="34"/>
    </row>
    <row r="205" spans="1:3" x14ac:dyDescent="0.2">
      <c r="A205" s="25" t="s">
        <v>93</v>
      </c>
      <c r="B205" s="9" t="s">
        <v>345</v>
      </c>
      <c r="C205" s="34"/>
    </row>
    <row r="206" spans="1:3" x14ac:dyDescent="0.2">
      <c r="A206" s="25" t="s">
        <v>94</v>
      </c>
      <c r="B206" s="9" t="s">
        <v>346</v>
      </c>
      <c r="C206" s="36">
        <f>SUM(C207:C208)</f>
        <v>0</v>
      </c>
    </row>
    <row r="207" spans="1:3" x14ac:dyDescent="0.2">
      <c r="A207" s="25" t="s">
        <v>95</v>
      </c>
      <c r="B207" s="9" t="s">
        <v>347</v>
      </c>
      <c r="C207" s="34"/>
    </row>
    <row r="208" spans="1:3" x14ac:dyDescent="0.2">
      <c r="A208" s="25" t="s">
        <v>96</v>
      </c>
      <c r="B208" s="9" t="s">
        <v>348</v>
      </c>
      <c r="C208" s="34"/>
    </row>
    <row r="209" spans="1:3" x14ac:dyDescent="0.2">
      <c r="A209" s="25" t="s">
        <v>97</v>
      </c>
      <c r="B209" s="9" t="s">
        <v>349</v>
      </c>
      <c r="C209" s="34"/>
    </row>
    <row r="210" spans="1:3" x14ac:dyDescent="0.2">
      <c r="A210" s="25" t="s">
        <v>98</v>
      </c>
      <c r="B210" s="9" t="s">
        <v>350</v>
      </c>
      <c r="C210" s="34"/>
    </row>
    <row r="211" spans="1:3" x14ac:dyDescent="0.2">
      <c r="A211" s="25" t="s">
        <v>99</v>
      </c>
      <c r="B211" s="9" t="s">
        <v>351</v>
      </c>
      <c r="C211" s="34"/>
    </row>
    <row r="212" spans="1:3" x14ac:dyDescent="0.2">
      <c r="A212" s="19" t="s">
        <v>100</v>
      </c>
      <c r="B212" s="4" t="s">
        <v>352</v>
      </c>
      <c r="C212" s="35">
        <f>C186-C202</f>
        <v>0</v>
      </c>
    </row>
    <row r="213" spans="1:3" x14ac:dyDescent="0.2">
      <c r="A213" s="19" t="s">
        <v>101</v>
      </c>
      <c r="B213" s="4" t="s">
        <v>353</v>
      </c>
      <c r="C213" s="35">
        <f>C184+C212</f>
        <v>0</v>
      </c>
    </row>
    <row r="214" spans="1:3" x14ac:dyDescent="0.2">
      <c r="A214" s="30" t="s">
        <v>102</v>
      </c>
      <c r="B214" s="31" t="s">
        <v>354</v>
      </c>
      <c r="C214" s="37">
        <f>C215+C216</f>
        <v>0</v>
      </c>
    </row>
    <row r="215" spans="1:3" x14ac:dyDescent="0.2">
      <c r="A215" s="25" t="s">
        <v>103</v>
      </c>
      <c r="B215" s="9" t="s">
        <v>355</v>
      </c>
      <c r="C215" s="34"/>
    </row>
    <row r="216" spans="1:3" x14ac:dyDescent="0.2">
      <c r="A216" s="25" t="s">
        <v>104</v>
      </c>
      <c r="B216" s="9" t="s">
        <v>356</v>
      </c>
      <c r="C216" s="34"/>
    </row>
    <row r="217" spans="1:3" x14ac:dyDescent="0.2">
      <c r="A217" s="25" t="s">
        <v>105</v>
      </c>
      <c r="B217" s="9" t="s">
        <v>357</v>
      </c>
      <c r="C217" s="34"/>
    </row>
    <row r="218" spans="1:3" x14ac:dyDescent="0.2">
      <c r="A218" s="19" t="s">
        <v>106</v>
      </c>
      <c r="B218" s="4" t="s">
        <v>358</v>
      </c>
      <c r="C218" s="35">
        <f>C213-C214-C217</f>
        <v>0</v>
      </c>
    </row>
    <row r="221" spans="1:3" ht="22.5" customHeight="1" x14ac:dyDescent="0.2">
      <c r="B221" s="33" t="s">
        <v>107</v>
      </c>
      <c r="C221" s="38">
        <f>C167+C202+C214+C217</f>
        <v>0</v>
      </c>
    </row>
  </sheetData>
  <sheetProtection algorithmName="SHA-512" hashValue="N7yulfgjLKYH81zbFqGjKDXTbDRH6ne8tnqm0aOI3yl3hxmIc6B2a1fC8K5fvNbyvRxOdNQqeXGdCB3CWFmV6g==" saltValue="FZsd3kfYqM0WrgavLcyN7Q==" spinCount="100000" sheet="1" objects="1" scenarios="1"/>
  <mergeCells count="2">
    <mergeCell ref="A4:C4"/>
    <mergeCell ref="A157:C157"/>
  </mergeCells>
  <pageMargins left="0.39370078740157483" right="0.39370078740157483" top="0.39370078740157483" bottom="0.39370078740157483" header="0.31496062992125984" footer="0.31496062992125984"/>
  <pageSetup paperSize="9" scale="94" fitToHeight="4" orientation="portrait" verticalDpi="0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Výkazy_2014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2015-04-20T11:17:58Z</cp:lastPrinted>
  <dcterms:created xsi:type="dcterms:W3CDTF">2015-04-15T18:27:28Z</dcterms:created>
  <dcterms:modified xsi:type="dcterms:W3CDTF">2015-06-08T06:33:07Z</dcterms:modified>
</cp:coreProperties>
</file>